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C:\Users\Gianmarco\Desktop\"/>
    </mc:Choice>
  </mc:AlternateContent>
  <xr:revisionPtr revIDLastSave="0" documentId="13_ncr:1_{DD06F79F-348D-402D-8885-6A76D0BD5328}" xr6:coauthVersionLast="45" xr6:coauthVersionMax="45" xr10:uidLastSave="{00000000-0000-0000-0000-000000000000}"/>
  <bookViews>
    <workbookView xWindow="-120" yWindow="-120" windowWidth="20730" windowHeight="11160" xr2:uid="{00000000-000D-0000-FFFF-FFFF00000000}"/>
  </bookViews>
  <sheets>
    <sheet name="FONDO PERDUTO SOSTEGNI MARZO 21" sheetId="1" r:id="rId1"/>
    <sheet name="Foglio2" sheetId="2" r:id="rId2"/>
    <sheet name="Foglio3" sheetId="3" state="hidden" r:id="rId3"/>
  </sheets>
  <definedNames>
    <definedName name="_1">Foglio2!$F$4</definedName>
    <definedName name="_1P">Foglio2!$G$4</definedName>
    <definedName name="_2">Foglio2!$F$5</definedName>
    <definedName name="_2P">Foglio2!$G$5</definedName>
    <definedName name="_3">Foglio2!$F$6</definedName>
    <definedName name="_3P">Foglio2!$G$6</definedName>
    <definedName name="_4">Foglio2!$F$7</definedName>
    <definedName name="_4P">Foglio2!$G$7</definedName>
    <definedName name="_5">Foglio2!$F$8</definedName>
    <definedName name="_5P">Foglio2!$G$8</definedName>
    <definedName name="CHI">Foglio2!$B$1:$B$2</definedName>
    <definedName name="CONTRMAX">Foglio2!$A$8</definedName>
    <definedName name="FASCE">Foglio2!$F$4:$F$8</definedName>
    <definedName name="limite">Foglio2!$A$1</definedName>
    <definedName name="PERCENTUALI">Foglio2!$G$4:$G$8</definedName>
    <definedName name="PF">Foglio2!$B$1</definedName>
    <definedName name="SD">Foglio2!$B$2</definedName>
    <definedName name="SN">Foglio2!$B$10:$B$11</definedName>
  </definedNames>
  <calcPr calcId="191029"/>
</workbook>
</file>

<file path=xl/calcChain.xml><?xml version="1.0" encoding="utf-8"?>
<calcChain xmlns="http://schemas.openxmlformats.org/spreadsheetml/2006/main">
  <c r="G203" i="1" l="1"/>
  <c r="G202" i="1"/>
  <c r="G201" i="1"/>
  <c r="G200" i="1"/>
  <c r="G199" i="1"/>
  <c r="G198" i="1"/>
  <c r="G197" i="1"/>
  <c r="G196" i="1"/>
  <c r="G195" i="1"/>
  <c r="G194" i="1"/>
  <c r="G193" i="1"/>
  <c r="G192" i="1"/>
  <c r="G191" i="1"/>
  <c r="G190" i="1"/>
  <c r="G189"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M5" i="1"/>
  <c r="M7" i="1"/>
  <c r="M8" i="1"/>
  <c r="M9" i="1"/>
  <c r="M10"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O7" i="1"/>
  <c r="O8" i="1"/>
  <c r="O9" i="1"/>
  <c r="O10"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4" i="1"/>
  <c r="L203" i="1"/>
  <c r="K203" i="1"/>
  <c r="H203" i="1"/>
  <c r="L202" i="1"/>
  <c r="K202" i="1"/>
  <c r="H202" i="1"/>
  <c r="L201" i="1"/>
  <c r="K201" i="1"/>
  <c r="H201" i="1"/>
  <c r="L200" i="1"/>
  <c r="K200" i="1"/>
  <c r="H200" i="1"/>
  <c r="L199" i="1"/>
  <c r="K199" i="1"/>
  <c r="H199" i="1"/>
  <c r="L198" i="1"/>
  <c r="K198" i="1"/>
  <c r="H198" i="1"/>
  <c r="L197" i="1"/>
  <c r="K197" i="1"/>
  <c r="H197" i="1"/>
  <c r="L196" i="1"/>
  <c r="K196" i="1"/>
  <c r="H196" i="1"/>
  <c r="L195" i="1"/>
  <c r="K195" i="1"/>
  <c r="H195" i="1"/>
  <c r="L194" i="1"/>
  <c r="K194" i="1"/>
  <c r="H194" i="1"/>
  <c r="L193" i="1"/>
  <c r="K193" i="1"/>
  <c r="H193" i="1"/>
  <c r="L192" i="1"/>
  <c r="K192" i="1"/>
  <c r="H192" i="1"/>
  <c r="L191" i="1"/>
  <c r="K191" i="1"/>
  <c r="H191" i="1"/>
  <c r="L190" i="1"/>
  <c r="K190" i="1"/>
  <c r="H190" i="1"/>
  <c r="L189" i="1"/>
  <c r="K189" i="1"/>
  <c r="H189" i="1"/>
  <c r="L188" i="1"/>
  <c r="K188" i="1"/>
  <c r="H188" i="1"/>
  <c r="L187" i="1"/>
  <c r="K187" i="1"/>
  <c r="H187" i="1"/>
  <c r="L186" i="1"/>
  <c r="K186" i="1"/>
  <c r="H186" i="1"/>
  <c r="L185" i="1"/>
  <c r="K185" i="1"/>
  <c r="H185" i="1"/>
  <c r="L184" i="1"/>
  <c r="K184" i="1"/>
  <c r="H184" i="1"/>
  <c r="L183" i="1"/>
  <c r="K183" i="1"/>
  <c r="H183" i="1"/>
  <c r="L182" i="1"/>
  <c r="K182" i="1"/>
  <c r="H182" i="1"/>
  <c r="L181" i="1"/>
  <c r="K181" i="1"/>
  <c r="H181" i="1"/>
  <c r="L180" i="1"/>
  <c r="K180" i="1"/>
  <c r="H180" i="1"/>
  <c r="L179" i="1"/>
  <c r="K179" i="1"/>
  <c r="H179" i="1"/>
  <c r="L178" i="1"/>
  <c r="K178" i="1"/>
  <c r="H178" i="1"/>
  <c r="L177" i="1"/>
  <c r="K177" i="1"/>
  <c r="H177" i="1"/>
  <c r="L176" i="1"/>
  <c r="K176" i="1"/>
  <c r="H176" i="1"/>
  <c r="L175" i="1"/>
  <c r="K175" i="1"/>
  <c r="H175" i="1"/>
  <c r="L174" i="1"/>
  <c r="K174" i="1"/>
  <c r="H174" i="1"/>
  <c r="L173" i="1"/>
  <c r="K173" i="1"/>
  <c r="H173" i="1"/>
  <c r="L172" i="1"/>
  <c r="K172" i="1"/>
  <c r="H172" i="1"/>
  <c r="L171" i="1"/>
  <c r="K171" i="1"/>
  <c r="H171" i="1"/>
  <c r="L170" i="1"/>
  <c r="K170" i="1"/>
  <c r="H170" i="1"/>
  <c r="L169" i="1"/>
  <c r="K169" i="1"/>
  <c r="H169" i="1"/>
  <c r="L168" i="1"/>
  <c r="K168" i="1"/>
  <c r="H168" i="1"/>
  <c r="L167" i="1"/>
  <c r="K167" i="1"/>
  <c r="H167" i="1"/>
  <c r="L166" i="1"/>
  <c r="K166" i="1"/>
  <c r="H166" i="1"/>
  <c r="L165" i="1"/>
  <c r="K165" i="1"/>
  <c r="H165" i="1"/>
  <c r="L164" i="1"/>
  <c r="K164" i="1"/>
  <c r="H164" i="1"/>
  <c r="L163" i="1"/>
  <c r="K163" i="1"/>
  <c r="H163" i="1"/>
  <c r="L162" i="1"/>
  <c r="K162" i="1"/>
  <c r="H162" i="1"/>
  <c r="L161" i="1"/>
  <c r="K161" i="1"/>
  <c r="H161" i="1"/>
  <c r="L160" i="1"/>
  <c r="K160" i="1"/>
  <c r="H160" i="1"/>
  <c r="L159" i="1"/>
  <c r="K159" i="1"/>
  <c r="H159" i="1"/>
  <c r="L158" i="1"/>
  <c r="K158" i="1"/>
  <c r="H158" i="1"/>
  <c r="L157" i="1"/>
  <c r="K157" i="1"/>
  <c r="H157" i="1"/>
  <c r="L156" i="1"/>
  <c r="K156" i="1"/>
  <c r="H156" i="1"/>
  <c r="L155" i="1"/>
  <c r="K155" i="1"/>
  <c r="H155" i="1"/>
  <c r="L154" i="1"/>
  <c r="K154" i="1"/>
  <c r="H154" i="1"/>
  <c r="L153" i="1"/>
  <c r="K153" i="1"/>
  <c r="H153" i="1"/>
  <c r="L152" i="1"/>
  <c r="K152" i="1"/>
  <c r="H152" i="1"/>
  <c r="L151" i="1"/>
  <c r="K151" i="1"/>
  <c r="H151" i="1"/>
  <c r="L150" i="1"/>
  <c r="K150" i="1"/>
  <c r="H150" i="1"/>
  <c r="L149" i="1"/>
  <c r="K149" i="1"/>
  <c r="H149" i="1"/>
  <c r="L148" i="1"/>
  <c r="K148" i="1"/>
  <c r="H148" i="1"/>
  <c r="L147" i="1"/>
  <c r="K147" i="1"/>
  <c r="H147" i="1"/>
  <c r="L146" i="1"/>
  <c r="K146" i="1"/>
  <c r="H146" i="1"/>
  <c r="L145" i="1"/>
  <c r="K145" i="1"/>
  <c r="H145" i="1"/>
  <c r="L144" i="1"/>
  <c r="K144" i="1"/>
  <c r="H144" i="1"/>
  <c r="L143" i="1"/>
  <c r="K143" i="1"/>
  <c r="H143" i="1"/>
  <c r="L142" i="1"/>
  <c r="K142" i="1"/>
  <c r="H142" i="1"/>
  <c r="L141" i="1"/>
  <c r="K141" i="1"/>
  <c r="H141" i="1"/>
  <c r="L140" i="1"/>
  <c r="K140" i="1"/>
  <c r="H140" i="1"/>
  <c r="L139" i="1"/>
  <c r="K139" i="1"/>
  <c r="H139" i="1"/>
  <c r="L138" i="1"/>
  <c r="K138" i="1"/>
  <c r="H138" i="1"/>
  <c r="L137" i="1"/>
  <c r="K137" i="1"/>
  <c r="H137" i="1"/>
  <c r="L136" i="1"/>
  <c r="K136" i="1"/>
  <c r="H136" i="1"/>
  <c r="L135" i="1"/>
  <c r="K135" i="1"/>
  <c r="H135" i="1"/>
  <c r="L134" i="1"/>
  <c r="K134" i="1"/>
  <c r="H134" i="1"/>
  <c r="L133" i="1"/>
  <c r="K133" i="1"/>
  <c r="H133" i="1"/>
  <c r="L132" i="1"/>
  <c r="K132" i="1"/>
  <c r="H132" i="1"/>
  <c r="L131" i="1"/>
  <c r="K131" i="1"/>
  <c r="H131" i="1"/>
  <c r="L130" i="1"/>
  <c r="K130" i="1"/>
  <c r="H130" i="1"/>
  <c r="L129" i="1"/>
  <c r="K129" i="1"/>
  <c r="H129" i="1"/>
  <c r="L128" i="1"/>
  <c r="K128" i="1"/>
  <c r="H128" i="1"/>
  <c r="L127" i="1"/>
  <c r="K127" i="1"/>
  <c r="H127" i="1"/>
  <c r="L126" i="1"/>
  <c r="K126" i="1"/>
  <c r="H126" i="1"/>
  <c r="L125" i="1"/>
  <c r="K125" i="1"/>
  <c r="H125" i="1"/>
  <c r="L124" i="1"/>
  <c r="K124" i="1"/>
  <c r="H124" i="1"/>
  <c r="L123" i="1"/>
  <c r="K123" i="1"/>
  <c r="H123" i="1"/>
  <c r="L122" i="1"/>
  <c r="K122" i="1"/>
  <c r="H122" i="1"/>
  <c r="L121" i="1"/>
  <c r="K121" i="1"/>
  <c r="H121" i="1"/>
  <c r="L120" i="1"/>
  <c r="K120" i="1"/>
  <c r="H120" i="1"/>
  <c r="L119" i="1"/>
  <c r="K119" i="1"/>
  <c r="H119" i="1"/>
  <c r="L118" i="1"/>
  <c r="K118" i="1"/>
  <c r="H118" i="1"/>
  <c r="L117" i="1"/>
  <c r="K117" i="1"/>
  <c r="H117" i="1"/>
  <c r="L116" i="1"/>
  <c r="K116" i="1"/>
  <c r="H116" i="1"/>
  <c r="L115" i="1"/>
  <c r="K115" i="1"/>
  <c r="H115" i="1"/>
  <c r="L114" i="1"/>
  <c r="K114" i="1"/>
  <c r="H114" i="1"/>
  <c r="L113" i="1"/>
  <c r="K113" i="1"/>
  <c r="H113" i="1"/>
  <c r="L112" i="1"/>
  <c r="K112" i="1"/>
  <c r="H112" i="1"/>
  <c r="L111" i="1"/>
  <c r="K111" i="1"/>
  <c r="H111" i="1"/>
  <c r="L110" i="1"/>
  <c r="K110" i="1"/>
  <c r="H110" i="1"/>
  <c r="L109" i="1"/>
  <c r="K109" i="1"/>
  <c r="H109" i="1"/>
  <c r="L108" i="1"/>
  <c r="K108" i="1"/>
  <c r="H108" i="1"/>
  <c r="L107" i="1"/>
  <c r="K107" i="1"/>
  <c r="H107" i="1"/>
  <c r="L106" i="1"/>
  <c r="K106" i="1"/>
  <c r="H106" i="1"/>
  <c r="L105" i="1"/>
  <c r="K105" i="1"/>
  <c r="H105" i="1"/>
  <c r="L104" i="1"/>
  <c r="K104" i="1"/>
  <c r="H104" i="1"/>
  <c r="L103" i="1"/>
  <c r="K103" i="1"/>
  <c r="H103" i="1"/>
  <c r="L102" i="1"/>
  <c r="K102" i="1"/>
  <c r="H102" i="1"/>
  <c r="L101" i="1"/>
  <c r="K101" i="1"/>
  <c r="H101" i="1"/>
  <c r="L100" i="1"/>
  <c r="K100" i="1"/>
  <c r="H100" i="1"/>
  <c r="L99" i="1"/>
  <c r="K99" i="1"/>
  <c r="H99" i="1"/>
  <c r="L98" i="1"/>
  <c r="K98" i="1"/>
  <c r="H98" i="1"/>
  <c r="L97" i="1"/>
  <c r="K97" i="1"/>
  <c r="H97" i="1"/>
  <c r="L96" i="1"/>
  <c r="K96" i="1"/>
  <c r="H96" i="1"/>
  <c r="L95" i="1"/>
  <c r="K95" i="1"/>
  <c r="H95" i="1"/>
  <c r="L94" i="1"/>
  <c r="K94" i="1"/>
  <c r="H94" i="1"/>
  <c r="L93" i="1"/>
  <c r="K93" i="1"/>
  <c r="H93" i="1"/>
  <c r="L92" i="1"/>
  <c r="K92" i="1"/>
  <c r="H92" i="1"/>
  <c r="L91" i="1"/>
  <c r="K91" i="1"/>
  <c r="H91" i="1"/>
  <c r="L90" i="1"/>
  <c r="K90" i="1"/>
  <c r="H90" i="1"/>
  <c r="L89" i="1"/>
  <c r="K89" i="1"/>
  <c r="H89" i="1"/>
  <c r="L88" i="1"/>
  <c r="K88" i="1"/>
  <c r="H88" i="1"/>
  <c r="L87" i="1"/>
  <c r="K87" i="1"/>
  <c r="H87" i="1"/>
  <c r="L86" i="1"/>
  <c r="K86" i="1"/>
  <c r="H86" i="1"/>
  <c r="L85" i="1"/>
  <c r="K85" i="1"/>
  <c r="H85" i="1"/>
  <c r="L84" i="1"/>
  <c r="K84" i="1"/>
  <c r="H84" i="1"/>
  <c r="L83" i="1"/>
  <c r="K83" i="1"/>
  <c r="H83" i="1"/>
  <c r="L82" i="1"/>
  <c r="K82" i="1"/>
  <c r="H82" i="1"/>
  <c r="L81" i="1"/>
  <c r="K81" i="1"/>
  <c r="H81" i="1"/>
  <c r="L80" i="1"/>
  <c r="K80" i="1"/>
  <c r="H80" i="1"/>
  <c r="L79" i="1"/>
  <c r="K79" i="1"/>
  <c r="H79" i="1"/>
  <c r="L78" i="1"/>
  <c r="K78" i="1"/>
  <c r="H78" i="1"/>
  <c r="L77" i="1"/>
  <c r="K77" i="1"/>
  <c r="H77" i="1"/>
  <c r="L76" i="1"/>
  <c r="K76" i="1"/>
  <c r="H76" i="1"/>
  <c r="L75" i="1"/>
  <c r="K75" i="1"/>
  <c r="H75" i="1"/>
  <c r="L74" i="1"/>
  <c r="K74" i="1"/>
  <c r="H74" i="1"/>
  <c r="L73" i="1"/>
  <c r="K73" i="1"/>
  <c r="H73" i="1"/>
  <c r="L72" i="1"/>
  <c r="K72" i="1"/>
  <c r="H72" i="1"/>
  <c r="L71" i="1"/>
  <c r="K71" i="1"/>
  <c r="H71" i="1"/>
  <c r="L70" i="1"/>
  <c r="K70" i="1"/>
  <c r="H70" i="1"/>
  <c r="L69" i="1"/>
  <c r="K69" i="1"/>
  <c r="H69" i="1"/>
  <c r="L68" i="1"/>
  <c r="K68" i="1"/>
  <c r="H68" i="1"/>
  <c r="L67" i="1"/>
  <c r="K67" i="1"/>
  <c r="H67" i="1"/>
  <c r="L66" i="1"/>
  <c r="K66" i="1"/>
  <c r="H66" i="1"/>
  <c r="L65" i="1"/>
  <c r="K65" i="1"/>
  <c r="H65" i="1"/>
  <c r="L64" i="1"/>
  <c r="K64" i="1"/>
  <c r="H64" i="1"/>
  <c r="L63" i="1"/>
  <c r="K63" i="1"/>
  <c r="H63" i="1"/>
  <c r="L62" i="1"/>
  <c r="K62" i="1"/>
  <c r="H62" i="1"/>
  <c r="L61" i="1"/>
  <c r="K61" i="1"/>
  <c r="H61" i="1"/>
  <c r="L60" i="1"/>
  <c r="K60" i="1"/>
  <c r="H60" i="1"/>
  <c r="L59" i="1"/>
  <c r="K59" i="1"/>
  <c r="H59" i="1"/>
  <c r="L58" i="1"/>
  <c r="K58" i="1"/>
  <c r="H58" i="1"/>
  <c r="L57" i="1"/>
  <c r="K57" i="1"/>
  <c r="H57" i="1"/>
  <c r="L56" i="1"/>
  <c r="K56" i="1"/>
  <c r="H56" i="1"/>
  <c r="L55" i="1"/>
  <c r="K55" i="1"/>
  <c r="H55" i="1"/>
  <c r="L54" i="1"/>
  <c r="K54" i="1"/>
  <c r="H54" i="1"/>
  <c r="L53" i="1"/>
  <c r="K53" i="1"/>
  <c r="H53" i="1"/>
  <c r="L52" i="1"/>
  <c r="K52" i="1"/>
  <c r="H52" i="1"/>
  <c r="L51" i="1"/>
  <c r="K51" i="1"/>
  <c r="H51" i="1"/>
  <c r="L50" i="1"/>
  <c r="K50" i="1"/>
  <c r="H50" i="1"/>
  <c r="L49" i="1"/>
  <c r="K49" i="1"/>
  <c r="H49" i="1"/>
  <c r="L48" i="1"/>
  <c r="K48" i="1"/>
  <c r="H48" i="1"/>
  <c r="L47" i="1"/>
  <c r="K47" i="1"/>
  <c r="H47" i="1"/>
  <c r="L46" i="1"/>
  <c r="K46" i="1"/>
  <c r="H46" i="1"/>
  <c r="L45" i="1"/>
  <c r="K45" i="1"/>
  <c r="H45" i="1"/>
  <c r="L44" i="1"/>
  <c r="K44" i="1"/>
  <c r="H44" i="1"/>
  <c r="L43" i="1"/>
  <c r="K43" i="1"/>
  <c r="H43" i="1"/>
  <c r="L42" i="1"/>
  <c r="K42" i="1"/>
  <c r="H42" i="1"/>
  <c r="L41" i="1"/>
  <c r="K41" i="1"/>
  <c r="H41" i="1"/>
  <c r="L40" i="1"/>
  <c r="K40" i="1"/>
  <c r="H40" i="1"/>
  <c r="L39" i="1"/>
  <c r="K39" i="1"/>
  <c r="H39" i="1"/>
  <c r="L38" i="1"/>
  <c r="K38" i="1"/>
  <c r="H38" i="1"/>
  <c r="L37" i="1"/>
  <c r="K37" i="1"/>
  <c r="H37" i="1"/>
  <c r="L36" i="1"/>
  <c r="K36" i="1"/>
  <c r="H36" i="1"/>
  <c r="L35" i="1"/>
  <c r="K35" i="1"/>
  <c r="H35" i="1"/>
  <c r="L34" i="1"/>
  <c r="K34" i="1"/>
  <c r="H34" i="1"/>
  <c r="L33" i="1"/>
  <c r="K33" i="1"/>
  <c r="H33" i="1"/>
  <c r="L32" i="1"/>
  <c r="K32" i="1"/>
  <c r="H32" i="1"/>
  <c r="L31" i="1"/>
  <c r="K31" i="1"/>
  <c r="H31" i="1"/>
  <c r="L30" i="1"/>
  <c r="K30" i="1"/>
  <c r="H30" i="1"/>
  <c r="L29" i="1"/>
  <c r="K29" i="1"/>
  <c r="H29" i="1"/>
  <c r="L28" i="1"/>
  <c r="K28" i="1"/>
  <c r="H28" i="1"/>
  <c r="L27" i="1"/>
  <c r="K27" i="1"/>
  <c r="H27" i="1"/>
  <c r="L26" i="1"/>
  <c r="K26" i="1"/>
  <c r="H26" i="1"/>
  <c r="L25" i="1"/>
  <c r="K25" i="1"/>
  <c r="H25" i="1"/>
  <c r="L24" i="1"/>
  <c r="K24" i="1"/>
  <c r="H24" i="1"/>
  <c r="L23" i="1"/>
  <c r="K23" i="1"/>
  <c r="H23" i="1"/>
  <c r="L22" i="1"/>
  <c r="K22" i="1"/>
  <c r="H22" i="1"/>
  <c r="L21" i="1"/>
  <c r="K21" i="1"/>
  <c r="H21" i="1"/>
  <c r="L20" i="1"/>
  <c r="K20" i="1"/>
  <c r="H20" i="1"/>
  <c r="L19" i="1"/>
  <c r="K19" i="1"/>
  <c r="H19" i="1"/>
  <c r="L18" i="1"/>
  <c r="K18" i="1"/>
  <c r="H18" i="1"/>
  <c r="L17" i="1"/>
  <c r="K17" i="1"/>
  <c r="H17" i="1"/>
  <c r="L16" i="1"/>
  <c r="K16" i="1"/>
  <c r="H16" i="1"/>
  <c r="L15" i="1"/>
  <c r="K15" i="1"/>
  <c r="H15" i="1"/>
  <c r="L14" i="1"/>
  <c r="K14" i="1"/>
  <c r="H14" i="1"/>
  <c r="L13" i="1"/>
  <c r="K13" i="1"/>
  <c r="H13" i="1"/>
  <c r="L12" i="1"/>
  <c r="K12" i="1"/>
  <c r="H12" i="1"/>
  <c r="L11" i="1"/>
  <c r="M11" i="1" s="1"/>
  <c r="K11" i="1"/>
  <c r="H11" i="1"/>
  <c r="L10" i="1"/>
  <c r="K10" i="1"/>
  <c r="H10" i="1"/>
  <c r="L9" i="1"/>
  <c r="K9" i="1"/>
  <c r="H9" i="1"/>
  <c r="L8" i="1"/>
  <c r="K8" i="1"/>
  <c r="H8" i="1"/>
  <c r="L7" i="1"/>
  <c r="K7" i="1"/>
  <c r="H7" i="1"/>
  <c r="K6" i="1"/>
  <c r="H6" i="1"/>
  <c r="K5" i="1"/>
  <c r="H5" i="1"/>
  <c r="K4" i="1"/>
  <c r="H4" i="1"/>
  <c r="O11" i="1" l="1"/>
  <c r="L4" i="1"/>
  <c r="M4" i="1" s="1"/>
  <c r="O4" i="1" s="1"/>
  <c r="L5" i="1"/>
  <c r="O5" i="1" s="1"/>
  <c r="L6" i="1"/>
  <c r="M6" i="1" s="1"/>
  <c r="O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3" authorId="0" shapeId="0" xr:uid="{00000000-0006-0000-0000-000001000000}">
      <text>
        <r>
          <rPr>
            <sz val="11"/>
            <color rgb="FF000000"/>
            <rFont val="Calibri"/>
            <family val="2"/>
          </rPr>
          <t xml:space="preserve">ATTENZIONE IMPORTANTE: INSERIRE VALORE NUMERICO 0 (ZERO) SE ATTIVITA' INIZIATA NEL 2020
</t>
        </r>
      </text>
    </comment>
  </commentList>
</comments>
</file>

<file path=xl/sharedStrings.xml><?xml version="1.0" encoding="utf-8"?>
<sst xmlns="http://schemas.openxmlformats.org/spreadsheetml/2006/main" count="31" uniqueCount="24">
  <si>
    <t>ATTENZIONE, PER UN CORRETTO FUNZIONAMENTO DEL PRESENTE FOGLIO DI CALCOLO, ACCERTARSI DI COMPILARE LE CASELLE IN GIALLO</t>
  </si>
  <si>
    <t>cliente</t>
  </si>
  <si>
    <t>RICAVI/COMPENSI 2019</t>
  </si>
  <si>
    <t>MESI ATTIVITA' 2019</t>
  </si>
  <si>
    <t>ALIQUOTA</t>
  </si>
  <si>
    <t>MESI ATTIVITA' 2020</t>
  </si>
  <si>
    <t>CONTRIBUTO SPETTANTE (SI/NO)</t>
  </si>
  <si>
    <t>TIPO SOGGETTO</t>
  </si>
  <si>
    <t>CONTRIBUTO SPETTANTE</t>
  </si>
  <si>
    <t>ALFA</t>
  </si>
  <si>
    <t>SOGGETTI DIVERSI DA PERSONE FISICHE</t>
  </si>
  <si>
    <t>BETA</t>
  </si>
  <si>
    <t>PERSONE FISICHE</t>
  </si>
  <si>
    <t>S</t>
  </si>
  <si>
    <t>N</t>
  </si>
  <si>
    <t>attività iniziata nel 2019 (S/N)?</t>
  </si>
  <si>
    <t>ATTENZIONE: IL PRESENTE FOGLIO DI CALCOLO NON CONTEMPLA IL CASO IN CUI APERTURA PARTITA IVA SIA AVVENUTA NEL 2021, PRIMA DEL DECRETO…In tal caso, il contributo spetta nell'ordine di 1000 euro (persone fisiche), 2000 euro (soggetti diversi da persone fisiche). Se apertura partita iva è successiva al Decreto, NON SPETTA ALCUN CONTRIBUTO.</t>
  </si>
  <si>
    <t>AAAA</t>
  </si>
  <si>
    <t>MEDIA FATTURATO/CORRISPETTIVI 2019</t>
  </si>
  <si>
    <t>FATTURATO/CORRISPETTIVI 2020</t>
  </si>
  <si>
    <t>MEDIA FATTURATO/CORRISPETTIVI 2020</t>
  </si>
  <si>
    <t>FATTURATO/CORRISPETTIVI 2019</t>
  </si>
  <si>
    <t>FATTURATO/CORRISPETTIVI abbattuto 30%</t>
  </si>
  <si>
    <t>GAMMA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</si>
</sst>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rgb="FF000000"/>
      <name val="Calibri"/>
    </font>
    <font>
      <b/>
      <sz val="11"/>
      <color rgb="FF000000"/>
      <name val="Calibri"/>
      <family val="2"/>
    </font>
    <font>
      <sz val="11"/>
      <name val="Calibri"/>
      <family val="2"/>
    </font>
    <font>
      <sz val="11"/>
      <name val="Calibri"/>
      <family val="2"/>
    </font>
    <font>
      <sz val="11"/>
      <color rgb="FF000000"/>
      <name val="Calibri"/>
      <family val="2"/>
    </font>
    <font>
      <u/>
      <sz val="11"/>
      <color theme="10"/>
      <name val="Calibri"/>
      <family val="2"/>
    </font>
    <font>
      <b/>
      <u/>
      <sz val="16"/>
      <color theme="4" tint="0.39997558519241921"/>
      <name val="Calibri"/>
      <family val="2"/>
    </font>
    <font>
      <b/>
      <sz val="13"/>
      <color rgb="FFFF0000"/>
      <name val="Calibri"/>
      <family val="2"/>
    </font>
  </fonts>
  <fills count="5">
    <fill>
      <patternFill patternType="none"/>
    </fill>
    <fill>
      <patternFill patternType="gray125"/>
    </fill>
    <fill>
      <patternFill patternType="solid">
        <fgColor rgb="FFFFFF00"/>
        <bgColor rgb="FFFFFF00"/>
      </patternFill>
    </fill>
    <fill>
      <patternFill patternType="solid">
        <fgColor rgb="FFFFC000"/>
        <bgColor rgb="FFFFC000"/>
      </patternFill>
    </fill>
    <fill>
      <patternFill patternType="solid">
        <fgColor theme="9" tint="0.39997558519241921"/>
        <bgColor rgb="FFFFFF00"/>
      </patternFill>
    </fill>
  </fills>
  <borders count="5">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5" fillId="0" borderId="0" applyNumberFormat="0" applyFill="0" applyBorder="0" applyAlignment="0" applyProtection="0">
      <alignment vertical="top"/>
      <protection locked="0"/>
    </xf>
  </cellStyleXfs>
  <cellXfs count="25">
    <xf numFmtId="0" fontId="0" fillId="0" borderId="0" xfId="0" applyFont="1" applyAlignment="1"/>
    <xf numFmtId="0" fontId="1" fillId="0" borderId="0" xfId="0" applyFont="1"/>
    <xf numFmtId="4" fontId="1" fillId="0" borderId="0" xfId="0" applyNumberFormat="1" applyFont="1" applyAlignment="1">
      <alignment wrapText="1"/>
    </xf>
    <xf numFmtId="1" fontId="1" fillId="0" borderId="0" xfId="0" applyNumberFormat="1" applyFont="1" applyAlignment="1">
      <alignment wrapText="1"/>
    </xf>
    <xf numFmtId="9" fontId="1" fillId="0" borderId="0" xfId="0" applyNumberFormat="1" applyFont="1" applyAlignment="1">
      <alignment wrapText="1"/>
    </xf>
    <xf numFmtId="0" fontId="1" fillId="0" borderId="0" xfId="0" applyFont="1" applyAlignment="1">
      <alignment wrapText="1"/>
    </xf>
    <xf numFmtId="4" fontId="0" fillId="0" borderId="0" xfId="0" applyNumberFormat="1" applyFont="1"/>
    <xf numFmtId="3" fontId="0" fillId="0" borderId="0" xfId="0" applyNumberFormat="1" applyFont="1"/>
    <xf numFmtId="9" fontId="0" fillId="0" borderId="0" xfId="0" applyNumberFormat="1" applyFont="1"/>
    <xf numFmtId="4" fontId="0" fillId="2" borderId="4" xfId="0" applyNumberFormat="1" applyFont="1" applyFill="1" applyBorder="1" applyProtection="1">
      <protection locked="0"/>
    </xf>
    <xf numFmtId="1" fontId="3" fillId="2" borderId="4" xfId="0" applyNumberFormat="1" applyFont="1" applyFill="1" applyBorder="1" applyProtection="1">
      <protection locked="0"/>
    </xf>
    <xf numFmtId="1" fontId="0" fillId="2" borderId="4" xfId="0" applyNumberFormat="1" applyFont="1" applyFill="1" applyBorder="1" applyProtection="1">
      <protection locked="0"/>
    </xf>
    <xf numFmtId="0" fontId="0" fillId="2" borderId="4" xfId="0" applyFont="1" applyFill="1" applyBorder="1" applyProtection="1">
      <protection locked="0"/>
    </xf>
    <xf numFmtId="2" fontId="0" fillId="2" borderId="4" xfId="0" applyNumberFormat="1" applyFont="1" applyFill="1" applyBorder="1" applyProtection="1">
      <protection locked="0"/>
    </xf>
    <xf numFmtId="0" fontId="6" fillId="2" borderId="3" xfId="1" applyFont="1" applyFill="1" applyBorder="1" applyAlignment="1" applyProtection="1">
      <alignment horizontal="center" vertical="center" wrapText="1"/>
      <protection locked="0"/>
    </xf>
    <xf numFmtId="0" fontId="0" fillId="0" borderId="0" xfId="0" applyAlignment="1"/>
    <xf numFmtId="4" fontId="0" fillId="3" borderId="4" xfId="0" applyNumberFormat="1" applyFont="1" applyFill="1" applyBorder="1" applyProtection="1">
      <protection hidden="1"/>
    </xf>
    <xf numFmtId="0" fontId="0" fillId="3" borderId="4" xfId="0" applyFont="1" applyFill="1" applyBorder="1" applyProtection="1">
      <protection hidden="1"/>
    </xf>
    <xf numFmtId="9" fontId="0" fillId="3" borderId="4" xfId="0" applyNumberFormat="1" applyFont="1" applyFill="1" applyBorder="1" applyProtection="1">
      <protection hidden="1"/>
    </xf>
    <xf numFmtId="2" fontId="4" fillId="2" borderId="4" xfId="0" applyNumberFormat="1" applyFont="1" applyFill="1" applyBorder="1" applyProtection="1">
      <protection locked="0"/>
    </xf>
    <xf numFmtId="4" fontId="4" fillId="2" borderId="4" xfId="0" applyNumberFormat="1" applyFont="1" applyFill="1" applyBorder="1" applyProtection="1">
      <protection locked="0"/>
    </xf>
    <xf numFmtId="0" fontId="1" fillId="2" borderId="1" xfId="0" applyFont="1" applyFill="1" applyBorder="1" applyAlignment="1">
      <alignment horizontal="center"/>
    </xf>
    <xf numFmtId="0" fontId="2" fillId="0" borderId="2" xfId="0" applyFont="1" applyBorder="1"/>
    <xf numFmtId="0" fontId="2" fillId="0" borderId="3" xfId="0" applyFont="1" applyBorder="1"/>
    <xf numFmtId="0" fontId="7" fillId="4" borderId="3" xfId="0" applyFont="1" applyFill="1" applyBorder="1" applyAlignment="1" applyProtection="1">
      <alignment horizontal="center" vertical="center" wrapText="1"/>
      <protection locked="0"/>
    </xf>
  </cellXfs>
  <cellStyles count="2">
    <cellStyle name="Collegamento ipertestuale" xfId="1" builtinId="8"/>
    <cellStyle name="Normale" xfId="0" builtinId="0"/>
  </cellStyles>
  <dxfs count="1">
    <dxf>
      <fill>
        <patternFill patternType="solid">
          <fgColor rgb="FF92D050"/>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03"/>
  <sheetViews>
    <sheetView tabSelected="1" zoomScale="90" zoomScaleNormal="90" workbookViewId="0">
      <pane ySplit="3" topLeftCell="A4" activePane="bottomLeft" state="frozen"/>
      <selection pane="bottomLeft" activeCell="B6" sqref="B6"/>
    </sheetView>
  </sheetViews>
  <sheetFormatPr defaultColWidth="14.42578125" defaultRowHeight="15" customHeight="1" x14ac:dyDescent="0.25"/>
  <cols>
    <col min="1" max="1" width="6.28515625" customWidth="1"/>
    <col min="2" max="2" width="32.85546875" customWidth="1"/>
    <col min="3" max="3" width="20.85546875" customWidth="1"/>
    <col min="4" max="4" width="17.5703125" customWidth="1"/>
    <col min="5" max="5" width="8.42578125" customWidth="1"/>
    <col min="6" max="6" width="10.7109375" customWidth="1"/>
    <col min="7" max="7" width="19.140625" customWidth="1"/>
    <col min="8" max="8" width="17.140625" customWidth="1"/>
    <col min="9" max="9" width="20.7109375" customWidth="1"/>
    <col min="10" max="10" width="10.85546875" customWidth="1"/>
    <col min="11" max="11" width="20.7109375" customWidth="1"/>
    <col min="12" max="12" width="16.7109375" customWidth="1"/>
    <col min="13" max="13" width="19.42578125" customWidth="1"/>
    <col min="14" max="14" width="39.42578125" customWidth="1"/>
    <col min="15" max="15" width="18.7109375" customWidth="1"/>
    <col min="16" max="16" width="0" hidden="1" customWidth="1"/>
  </cols>
  <sheetData>
    <row r="1" spans="1:16" x14ac:dyDescent="0.25">
      <c r="A1" s="21" t="s">
        <v>0</v>
      </c>
      <c r="B1" s="22"/>
      <c r="C1" s="22"/>
      <c r="D1" s="23"/>
      <c r="E1" s="23"/>
      <c r="F1" s="22"/>
      <c r="G1" s="22"/>
      <c r="H1" s="22"/>
      <c r="I1" s="22"/>
      <c r="J1" s="22"/>
      <c r="K1" s="22"/>
      <c r="L1" s="22"/>
      <c r="M1" s="22"/>
      <c r="N1" s="22"/>
      <c r="O1" s="23"/>
    </row>
    <row r="2" spans="1:16" ht="41.25" customHeight="1" x14ac:dyDescent="0.25">
      <c r="A2" s="14"/>
      <c r="B2" s="24" t="s">
        <v>16</v>
      </c>
      <c r="C2" s="24"/>
      <c r="D2" s="24"/>
      <c r="E2" s="24"/>
      <c r="F2" s="24"/>
      <c r="G2" s="24"/>
      <c r="H2" s="24"/>
      <c r="I2" s="24"/>
      <c r="J2" s="24"/>
      <c r="K2" s="24"/>
      <c r="L2" s="24"/>
      <c r="M2" s="24"/>
      <c r="N2" s="24"/>
      <c r="O2" s="24"/>
    </row>
    <row r="3" spans="1:16" ht="73.5" customHeight="1" x14ac:dyDescent="0.25">
      <c r="A3" s="1"/>
      <c r="B3" s="1" t="s">
        <v>1</v>
      </c>
      <c r="C3" s="2" t="s">
        <v>2</v>
      </c>
      <c r="D3" s="2" t="s">
        <v>21</v>
      </c>
      <c r="E3" s="2" t="s">
        <v>15</v>
      </c>
      <c r="F3" s="3" t="s">
        <v>3</v>
      </c>
      <c r="G3" s="2" t="s">
        <v>18</v>
      </c>
      <c r="H3" s="4" t="s">
        <v>4</v>
      </c>
      <c r="I3" s="2" t="s">
        <v>19</v>
      </c>
      <c r="J3" s="3" t="s">
        <v>5</v>
      </c>
      <c r="K3" s="2" t="s">
        <v>20</v>
      </c>
      <c r="L3" s="2" t="s">
        <v>22</v>
      </c>
      <c r="M3" s="5" t="s">
        <v>6</v>
      </c>
      <c r="N3" s="1" t="s">
        <v>7</v>
      </c>
      <c r="O3" s="5" t="s">
        <v>8</v>
      </c>
    </row>
    <row r="4" spans="1:16" x14ac:dyDescent="0.25">
      <c r="A4" s="1">
        <v>1</v>
      </c>
      <c r="B4" s="13" t="s">
        <v>9</v>
      </c>
      <c r="C4" s="9">
        <v>400000</v>
      </c>
      <c r="D4" s="9">
        <v>400000</v>
      </c>
      <c r="E4" s="9" t="s">
        <v>14</v>
      </c>
      <c r="F4" s="10">
        <v>12</v>
      </c>
      <c r="G4" s="16">
        <f>IF(C4="","",IF(F4=0,"NO",D4/F4))</f>
        <v>33333.333333333336</v>
      </c>
      <c r="H4" s="18">
        <f t="shared" ref="H4:H35" si="0">IF(C4="","",IF(C4&lt;=_1,_1P,IF(C4&lt;=_2,_2P,IF(C4&lt;=_3,_3P,IF(C4&lt;=_4,_4P,IF(C4&lt;=_5,_5P,0))))))</f>
        <v>0.5</v>
      </c>
      <c r="I4" s="9">
        <v>3000000</v>
      </c>
      <c r="J4" s="11">
        <v>12</v>
      </c>
      <c r="K4" s="16">
        <f t="shared" ref="K4:K203" si="1">IF(J4="","",IF(I4="","",I4/J4))</f>
        <v>250000</v>
      </c>
      <c r="L4" s="16">
        <f>IF(C4="","",IF(G4="NO","",'FONDO PERDUTO SOSTEGNI MARZO 21'!G4*70%))</f>
        <v>23333.333333333332</v>
      </c>
      <c r="M4" s="17" t="str">
        <f t="shared" ref="M4:M35" si="2">IF(C4="","",IF(AND(C4&gt;limite,E4&lt;&gt;"S"),"NO",IF(OR(F4=0,E4="S"),"SI",IF(K4&lt;=L4,"SI","NO"))))</f>
        <v>NO</v>
      </c>
      <c r="N4" s="12" t="s">
        <v>12</v>
      </c>
      <c r="O4" s="16">
        <f t="shared" ref="O4:O35" si="3">IF(C4="","",IF(G4="NO",IF(N4=PF,1000,2000),IF(M4="NO",0,IF(K4&gt;L4,IF(N4=PF,1000,2000),MIN(CONTRMAX,MAX(P4,(G4-K4)*H4))))))</f>
        <v>0</v>
      </c>
      <c r="P4">
        <f t="shared" ref="P4:P35" si="4">IF(N4="","",IF(N4=PF,1000,2000))</f>
        <v>1000</v>
      </c>
    </row>
    <row r="5" spans="1:16" x14ac:dyDescent="0.25">
      <c r="A5" s="1">
        <v>2</v>
      </c>
      <c r="B5" s="13" t="s">
        <v>11</v>
      </c>
      <c r="C5" s="9">
        <v>15000000</v>
      </c>
      <c r="D5" s="9"/>
      <c r="E5" s="9" t="s">
        <v>13</v>
      </c>
      <c r="F5" s="10">
        <v>12</v>
      </c>
      <c r="G5" s="16">
        <f t="shared" ref="G5:G68" si="5">IF(C5="","",IF(F5=0,"NO",D5/F5))</f>
        <v>0</v>
      </c>
      <c r="H5" s="18">
        <f t="shared" si="0"/>
        <v>0</v>
      </c>
      <c r="I5" s="9">
        <v>12000000</v>
      </c>
      <c r="J5" s="11">
        <v>12</v>
      </c>
      <c r="K5" s="16">
        <f t="shared" si="1"/>
        <v>1000000</v>
      </c>
      <c r="L5" s="16">
        <f>IF(C5="","",IF(G5="NO","",'FONDO PERDUTO SOSTEGNI MARZO 21'!G5*70%))</f>
        <v>0</v>
      </c>
      <c r="M5" s="17" t="str">
        <f t="shared" si="2"/>
        <v>SI</v>
      </c>
      <c r="N5" s="12" t="s">
        <v>10</v>
      </c>
      <c r="O5" s="16">
        <f t="shared" si="3"/>
        <v>2000</v>
      </c>
      <c r="P5">
        <f t="shared" si="4"/>
        <v>2000</v>
      </c>
    </row>
    <row r="6" spans="1:16" x14ac:dyDescent="0.25">
      <c r="A6" s="1">
        <v>3</v>
      </c>
      <c r="B6" s="13" t="s">
        <v>23</v>
      </c>
      <c r="C6" s="9">
        <v>100000</v>
      </c>
      <c r="D6" s="9"/>
      <c r="E6" s="9"/>
      <c r="F6" s="10">
        <v>12</v>
      </c>
      <c r="G6" s="16">
        <f t="shared" si="5"/>
        <v>0</v>
      </c>
      <c r="H6" s="18">
        <f t="shared" si="0"/>
        <v>0.6</v>
      </c>
      <c r="I6" s="9">
        <v>45000</v>
      </c>
      <c r="J6" s="11">
        <v>12</v>
      </c>
      <c r="K6" s="16">
        <f t="shared" si="1"/>
        <v>3750</v>
      </c>
      <c r="L6" s="16">
        <f>IF(C6="","",IF(G6="NO","",'FONDO PERDUTO SOSTEGNI MARZO 21'!G6*70%))</f>
        <v>0</v>
      </c>
      <c r="M6" s="17" t="str">
        <f t="shared" si="2"/>
        <v>NO</v>
      </c>
      <c r="N6" s="12" t="s">
        <v>10</v>
      </c>
      <c r="O6" s="16">
        <f t="shared" si="3"/>
        <v>0</v>
      </c>
      <c r="P6">
        <f t="shared" si="4"/>
        <v>2000</v>
      </c>
    </row>
    <row r="7" spans="1:16" x14ac:dyDescent="0.25">
      <c r="A7" s="1">
        <v>4</v>
      </c>
      <c r="B7" s="13"/>
      <c r="C7" s="9"/>
      <c r="D7" s="9"/>
      <c r="E7" s="9"/>
      <c r="F7" s="10"/>
      <c r="G7" s="16" t="str">
        <f t="shared" si="5"/>
        <v/>
      </c>
      <c r="H7" s="18" t="str">
        <f t="shared" si="0"/>
        <v/>
      </c>
      <c r="I7" s="9"/>
      <c r="J7" s="11"/>
      <c r="K7" s="16" t="str">
        <f t="shared" si="1"/>
        <v/>
      </c>
      <c r="L7" s="16" t="str">
        <f>IF(C7="","",IF(G7="NO","",'FONDO PERDUTO SOSTEGNI MARZO 21'!G7*70%))</f>
        <v/>
      </c>
      <c r="M7" s="17" t="str">
        <f t="shared" si="2"/>
        <v/>
      </c>
      <c r="N7" s="12"/>
      <c r="O7" s="16" t="str">
        <f t="shared" si="3"/>
        <v/>
      </c>
      <c r="P7" t="str">
        <f t="shared" si="4"/>
        <v/>
      </c>
    </row>
    <row r="8" spans="1:16" x14ac:dyDescent="0.25">
      <c r="A8" s="1">
        <v>5</v>
      </c>
      <c r="B8" s="13"/>
      <c r="C8" s="9"/>
      <c r="D8" s="9"/>
      <c r="E8" s="9"/>
      <c r="F8" s="10"/>
      <c r="G8" s="16" t="str">
        <f t="shared" si="5"/>
        <v/>
      </c>
      <c r="H8" s="18" t="str">
        <f t="shared" si="0"/>
        <v/>
      </c>
      <c r="I8" s="9"/>
      <c r="J8" s="11"/>
      <c r="K8" s="16" t="str">
        <f t="shared" si="1"/>
        <v/>
      </c>
      <c r="L8" s="16" t="str">
        <f>IF(C8="","",IF(G8="NO","",'FONDO PERDUTO SOSTEGNI MARZO 21'!G8*70%))</f>
        <v/>
      </c>
      <c r="M8" s="17" t="str">
        <f t="shared" si="2"/>
        <v/>
      </c>
      <c r="N8" s="12"/>
      <c r="O8" s="16" t="str">
        <f t="shared" si="3"/>
        <v/>
      </c>
      <c r="P8" t="str">
        <f t="shared" si="4"/>
        <v/>
      </c>
    </row>
    <row r="9" spans="1:16" x14ac:dyDescent="0.25">
      <c r="A9" s="1">
        <v>6</v>
      </c>
      <c r="B9" s="13"/>
      <c r="C9" s="9"/>
      <c r="D9" s="9"/>
      <c r="E9" s="9"/>
      <c r="F9" s="10"/>
      <c r="G9" s="16" t="str">
        <f t="shared" si="5"/>
        <v/>
      </c>
      <c r="H9" s="18" t="str">
        <f t="shared" si="0"/>
        <v/>
      </c>
      <c r="I9" s="9"/>
      <c r="J9" s="11"/>
      <c r="K9" s="16" t="str">
        <f t="shared" si="1"/>
        <v/>
      </c>
      <c r="L9" s="16" t="str">
        <f>IF(C9="","",IF(G9="NO","",'FONDO PERDUTO SOSTEGNI MARZO 21'!G9*70%))</f>
        <v/>
      </c>
      <c r="M9" s="17" t="str">
        <f t="shared" si="2"/>
        <v/>
      </c>
      <c r="N9" s="12"/>
      <c r="O9" s="16" t="str">
        <f t="shared" si="3"/>
        <v/>
      </c>
      <c r="P9" t="str">
        <f t="shared" si="4"/>
        <v/>
      </c>
    </row>
    <row r="10" spans="1:16" x14ac:dyDescent="0.25">
      <c r="A10" s="1">
        <v>7</v>
      </c>
      <c r="B10" s="13"/>
      <c r="C10" s="9"/>
      <c r="D10" s="9"/>
      <c r="E10" s="9"/>
      <c r="F10" s="10"/>
      <c r="G10" s="16" t="str">
        <f t="shared" si="5"/>
        <v/>
      </c>
      <c r="H10" s="18" t="str">
        <f t="shared" si="0"/>
        <v/>
      </c>
      <c r="I10" s="9"/>
      <c r="J10" s="11"/>
      <c r="K10" s="16" t="str">
        <f t="shared" si="1"/>
        <v/>
      </c>
      <c r="L10" s="16" t="str">
        <f>IF(C10="","",IF(G10="NO","",'FONDO PERDUTO SOSTEGNI MARZO 21'!G10*70%))</f>
        <v/>
      </c>
      <c r="M10" s="17" t="str">
        <f t="shared" si="2"/>
        <v/>
      </c>
      <c r="N10" s="12"/>
      <c r="O10" s="16" t="str">
        <f t="shared" si="3"/>
        <v/>
      </c>
      <c r="P10" t="str">
        <f t="shared" si="4"/>
        <v/>
      </c>
    </row>
    <row r="11" spans="1:16" x14ac:dyDescent="0.25">
      <c r="A11" s="1">
        <v>8</v>
      </c>
      <c r="B11" s="19" t="s">
        <v>17</v>
      </c>
      <c r="C11" s="9">
        <v>71085</v>
      </c>
      <c r="D11" s="9">
        <v>6000000</v>
      </c>
      <c r="E11" s="20" t="s">
        <v>14</v>
      </c>
      <c r="F11" s="10">
        <v>12</v>
      </c>
      <c r="G11" s="16">
        <f t="shared" si="5"/>
        <v>500000</v>
      </c>
      <c r="H11" s="18">
        <f t="shared" si="0"/>
        <v>0.6</v>
      </c>
      <c r="I11" s="9">
        <v>1000</v>
      </c>
      <c r="J11" s="11">
        <v>12</v>
      </c>
      <c r="K11" s="16">
        <f t="shared" si="1"/>
        <v>83.333333333333329</v>
      </c>
      <c r="L11" s="16">
        <f>IF(C11="","",IF(G11="NO","",'FONDO PERDUTO SOSTEGNI MARZO 21'!G11*70%))</f>
        <v>350000</v>
      </c>
      <c r="M11" s="17" t="str">
        <f t="shared" si="2"/>
        <v>SI</v>
      </c>
      <c r="N11" s="12" t="s">
        <v>12</v>
      </c>
      <c r="O11" s="16">
        <f t="shared" si="3"/>
        <v>150000</v>
      </c>
      <c r="P11">
        <f t="shared" si="4"/>
        <v>1000</v>
      </c>
    </row>
    <row r="12" spans="1:16" x14ac:dyDescent="0.25">
      <c r="A12" s="1">
        <v>9</v>
      </c>
      <c r="B12" s="13"/>
      <c r="C12" s="9"/>
      <c r="D12" s="9"/>
      <c r="E12" s="9"/>
      <c r="F12" s="10"/>
      <c r="G12" s="16" t="str">
        <f t="shared" si="5"/>
        <v/>
      </c>
      <c r="H12" s="18" t="str">
        <f t="shared" si="0"/>
        <v/>
      </c>
      <c r="I12" s="9"/>
      <c r="J12" s="11"/>
      <c r="K12" s="16" t="str">
        <f t="shared" si="1"/>
        <v/>
      </c>
      <c r="L12" s="16" t="str">
        <f>IF(C12="","",IF(G12="NO","",'FONDO PERDUTO SOSTEGNI MARZO 21'!G12*70%))</f>
        <v/>
      </c>
      <c r="M12" s="17" t="str">
        <f t="shared" si="2"/>
        <v/>
      </c>
      <c r="N12" s="12"/>
      <c r="O12" s="16" t="str">
        <f t="shared" si="3"/>
        <v/>
      </c>
      <c r="P12" t="str">
        <f t="shared" si="4"/>
        <v/>
      </c>
    </row>
    <row r="13" spans="1:16" x14ac:dyDescent="0.25">
      <c r="A13" s="1">
        <v>10</v>
      </c>
      <c r="B13" s="13"/>
      <c r="C13" s="9"/>
      <c r="D13" s="9"/>
      <c r="E13" s="9"/>
      <c r="F13" s="10"/>
      <c r="G13" s="16" t="str">
        <f t="shared" si="5"/>
        <v/>
      </c>
      <c r="H13" s="18" t="str">
        <f t="shared" si="0"/>
        <v/>
      </c>
      <c r="I13" s="9"/>
      <c r="J13" s="11"/>
      <c r="K13" s="16" t="str">
        <f t="shared" si="1"/>
        <v/>
      </c>
      <c r="L13" s="16" t="str">
        <f>IF(C13="","",IF(G13="NO","",'FONDO PERDUTO SOSTEGNI MARZO 21'!G13*70%))</f>
        <v/>
      </c>
      <c r="M13" s="17" t="str">
        <f t="shared" si="2"/>
        <v/>
      </c>
      <c r="N13" s="12"/>
      <c r="O13" s="16" t="str">
        <f t="shared" si="3"/>
        <v/>
      </c>
      <c r="P13" t="str">
        <f t="shared" si="4"/>
        <v/>
      </c>
    </row>
    <row r="14" spans="1:16" x14ac:dyDescent="0.25">
      <c r="A14" s="1">
        <v>11</v>
      </c>
      <c r="B14" s="13"/>
      <c r="C14" s="9"/>
      <c r="D14" s="9"/>
      <c r="E14" s="9"/>
      <c r="F14" s="10"/>
      <c r="G14" s="16" t="str">
        <f t="shared" si="5"/>
        <v/>
      </c>
      <c r="H14" s="18" t="str">
        <f t="shared" si="0"/>
        <v/>
      </c>
      <c r="I14" s="9"/>
      <c r="J14" s="11"/>
      <c r="K14" s="16" t="str">
        <f t="shared" si="1"/>
        <v/>
      </c>
      <c r="L14" s="16" t="str">
        <f>IF(C14="","",IF(G14="NO","",'FONDO PERDUTO SOSTEGNI MARZO 21'!G14*70%))</f>
        <v/>
      </c>
      <c r="M14" s="17" t="str">
        <f t="shared" si="2"/>
        <v/>
      </c>
      <c r="N14" s="12"/>
      <c r="O14" s="16" t="str">
        <f t="shared" si="3"/>
        <v/>
      </c>
      <c r="P14" t="str">
        <f t="shared" si="4"/>
        <v/>
      </c>
    </row>
    <row r="15" spans="1:16" x14ac:dyDescent="0.25">
      <c r="A15" s="1">
        <v>12</v>
      </c>
      <c r="B15" s="13"/>
      <c r="C15" s="9"/>
      <c r="D15" s="9"/>
      <c r="E15" s="9"/>
      <c r="F15" s="10"/>
      <c r="G15" s="16" t="str">
        <f t="shared" si="5"/>
        <v/>
      </c>
      <c r="H15" s="18" t="str">
        <f t="shared" si="0"/>
        <v/>
      </c>
      <c r="I15" s="9"/>
      <c r="J15" s="11"/>
      <c r="K15" s="16" t="str">
        <f t="shared" si="1"/>
        <v/>
      </c>
      <c r="L15" s="16" t="str">
        <f>IF(C15="","",IF(G15="NO","",'FONDO PERDUTO SOSTEGNI MARZO 21'!G15*70%))</f>
        <v/>
      </c>
      <c r="M15" s="17" t="str">
        <f t="shared" si="2"/>
        <v/>
      </c>
      <c r="N15" s="12"/>
      <c r="O15" s="16" t="str">
        <f t="shared" si="3"/>
        <v/>
      </c>
      <c r="P15" t="str">
        <f t="shared" si="4"/>
        <v/>
      </c>
    </row>
    <row r="16" spans="1:16" x14ac:dyDescent="0.25">
      <c r="A16" s="1">
        <v>13</v>
      </c>
      <c r="B16" s="13"/>
      <c r="C16" s="9"/>
      <c r="D16" s="9"/>
      <c r="E16" s="9"/>
      <c r="F16" s="10"/>
      <c r="G16" s="16" t="str">
        <f t="shared" si="5"/>
        <v/>
      </c>
      <c r="H16" s="18" t="str">
        <f t="shared" si="0"/>
        <v/>
      </c>
      <c r="I16" s="9"/>
      <c r="J16" s="11"/>
      <c r="K16" s="16" t="str">
        <f t="shared" si="1"/>
        <v/>
      </c>
      <c r="L16" s="16" t="str">
        <f>IF(C16="","",IF(G16="NO","",'FONDO PERDUTO SOSTEGNI MARZO 21'!G16*70%))</f>
        <v/>
      </c>
      <c r="M16" s="17" t="str">
        <f t="shared" si="2"/>
        <v/>
      </c>
      <c r="N16" s="12"/>
      <c r="O16" s="16" t="str">
        <f t="shared" si="3"/>
        <v/>
      </c>
      <c r="P16" t="str">
        <f t="shared" si="4"/>
        <v/>
      </c>
    </row>
    <row r="17" spans="1:16" x14ac:dyDescent="0.25">
      <c r="A17" s="1">
        <v>14</v>
      </c>
      <c r="B17" s="13"/>
      <c r="C17" s="9"/>
      <c r="D17" s="9"/>
      <c r="E17" s="9"/>
      <c r="F17" s="10"/>
      <c r="G17" s="16" t="str">
        <f t="shared" si="5"/>
        <v/>
      </c>
      <c r="H17" s="18" t="str">
        <f t="shared" si="0"/>
        <v/>
      </c>
      <c r="I17" s="9"/>
      <c r="J17" s="11"/>
      <c r="K17" s="16" t="str">
        <f t="shared" si="1"/>
        <v/>
      </c>
      <c r="L17" s="16" t="str">
        <f>IF(C17="","",IF(G17="NO","",'FONDO PERDUTO SOSTEGNI MARZO 21'!G17*70%))</f>
        <v/>
      </c>
      <c r="M17" s="17" t="str">
        <f t="shared" si="2"/>
        <v/>
      </c>
      <c r="N17" s="12"/>
      <c r="O17" s="16" t="str">
        <f t="shared" si="3"/>
        <v/>
      </c>
      <c r="P17" t="str">
        <f t="shared" si="4"/>
        <v/>
      </c>
    </row>
    <row r="18" spans="1:16" x14ac:dyDescent="0.25">
      <c r="A18" s="1">
        <v>15</v>
      </c>
      <c r="B18" s="13"/>
      <c r="C18" s="9"/>
      <c r="D18" s="9"/>
      <c r="E18" s="9"/>
      <c r="F18" s="10"/>
      <c r="G18" s="16" t="str">
        <f t="shared" si="5"/>
        <v/>
      </c>
      <c r="H18" s="18" t="str">
        <f t="shared" si="0"/>
        <v/>
      </c>
      <c r="I18" s="9"/>
      <c r="J18" s="11"/>
      <c r="K18" s="16" t="str">
        <f t="shared" si="1"/>
        <v/>
      </c>
      <c r="L18" s="16" t="str">
        <f>IF(C18="","",IF(G18="NO","",'FONDO PERDUTO SOSTEGNI MARZO 21'!G18*70%))</f>
        <v/>
      </c>
      <c r="M18" s="17" t="str">
        <f t="shared" si="2"/>
        <v/>
      </c>
      <c r="N18" s="12"/>
      <c r="O18" s="16" t="str">
        <f t="shared" si="3"/>
        <v/>
      </c>
      <c r="P18" t="str">
        <f t="shared" si="4"/>
        <v/>
      </c>
    </row>
    <row r="19" spans="1:16" x14ac:dyDescent="0.25">
      <c r="A19" s="1">
        <v>16</v>
      </c>
      <c r="B19" s="13"/>
      <c r="C19" s="9"/>
      <c r="D19" s="9"/>
      <c r="E19" s="9"/>
      <c r="F19" s="10"/>
      <c r="G19" s="16" t="str">
        <f t="shared" si="5"/>
        <v/>
      </c>
      <c r="H19" s="18" t="str">
        <f t="shared" si="0"/>
        <v/>
      </c>
      <c r="I19" s="9"/>
      <c r="J19" s="11"/>
      <c r="K19" s="16" t="str">
        <f t="shared" si="1"/>
        <v/>
      </c>
      <c r="L19" s="16" t="str">
        <f>IF(C19="","",IF(G19="NO","",'FONDO PERDUTO SOSTEGNI MARZO 21'!G19*70%))</f>
        <v/>
      </c>
      <c r="M19" s="17" t="str">
        <f t="shared" si="2"/>
        <v/>
      </c>
      <c r="N19" s="12"/>
      <c r="O19" s="16" t="str">
        <f t="shared" si="3"/>
        <v/>
      </c>
      <c r="P19" t="str">
        <f t="shared" si="4"/>
        <v/>
      </c>
    </row>
    <row r="20" spans="1:16" ht="15.75" customHeight="1" x14ac:dyDescent="0.25">
      <c r="A20" s="1">
        <v>17</v>
      </c>
      <c r="B20" s="13"/>
      <c r="C20" s="9"/>
      <c r="D20" s="9"/>
      <c r="E20" s="9"/>
      <c r="F20" s="10"/>
      <c r="G20" s="16" t="str">
        <f t="shared" si="5"/>
        <v/>
      </c>
      <c r="H20" s="18" t="str">
        <f t="shared" si="0"/>
        <v/>
      </c>
      <c r="I20" s="9"/>
      <c r="J20" s="11"/>
      <c r="K20" s="16" t="str">
        <f t="shared" si="1"/>
        <v/>
      </c>
      <c r="L20" s="16" t="str">
        <f>IF(C20="","",IF(G20="NO","",'FONDO PERDUTO SOSTEGNI MARZO 21'!G20*70%))</f>
        <v/>
      </c>
      <c r="M20" s="17" t="str">
        <f t="shared" si="2"/>
        <v/>
      </c>
      <c r="N20" s="12"/>
      <c r="O20" s="16" t="str">
        <f t="shared" si="3"/>
        <v/>
      </c>
      <c r="P20" t="str">
        <f t="shared" si="4"/>
        <v/>
      </c>
    </row>
    <row r="21" spans="1:16" ht="15.75" customHeight="1" x14ac:dyDescent="0.25">
      <c r="A21" s="1">
        <v>18</v>
      </c>
      <c r="B21" s="13"/>
      <c r="C21" s="9"/>
      <c r="D21" s="9"/>
      <c r="E21" s="9"/>
      <c r="F21" s="10"/>
      <c r="G21" s="16" t="str">
        <f t="shared" si="5"/>
        <v/>
      </c>
      <c r="H21" s="18" t="str">
        <f t="shared" si="0"/>
        <v/>
      </c>
      <c r="I21" s="9"/>
      <c r="J21" s="11"/>
      <c r="K21" s="16" t="str">
        <f t="shared" si="1"/>
        <v/>
      </c>
      <c r="L21" s="16" t="str">
        <f>IF(C21="","",IF(G21="NO","",'FONDO PERDUTO SOSTEGNI MARZO 21'!G21*70%))</f>
        <v/>
      </c>
      <c r="M21" s="17" t="str">
        <f t="shared" si="2"/>
        <v/>
      </c>
      <c r="N21" s="12"/>
      <c r="O21" s="16" t="str">
        <f t="shared" si="3"/>
        <v/>
      </c>
      <c r="P21" t="str">
        <f t="shared" si="4"/>
        <v/>
      </c>
    </row>
    <row r="22" spans="1:16" ht="15.75" customHeight="1" x14ac:dyDescent="0.25">
      <c r="A22" s="1">
        <v>19</v>
      </c>
      <c r="B22" s="13"/>
      <c r="C22" s="9"/>
      <c r="D22" s="9"/>
      <c r="E22" s="9"/>
      <c r="F22" s="10"/>
      <c r="G22" s="16" t="str">
        <f t="shared" si="5"/>
        <v/>
      </c>
      <c r="H22" s="18" t="str">
        <f t="shared" si="0"/>
        <v/>
      </c>
      <c r="I22" s="9"/>
      <c r="J22" s="11"/>
      <c r="K22" s="16" t="str">
        <f t="shared" si="1"/>
        <v/>
      </c>
      <c r="L22" s="16" t="str">
        <f>IF(C22="","",IF(G22="NO","",'FONDO PERDUTO SOSTEGNI MARZO 21'!G22*70%))</f>
        <v/>
      </c>
      <c r="M22" s="17" t="str">
        <f t="shared" si="2"/>
        <v/>
      </c>
      <c r="N22" s="12"/>
      <c r="O22" s="16" t="str">
        <f t="shared" si="3"/>
        <v/>
      </c>
      <c r="P22" t="str">
        <f t="shared" si="4"/>
        <v/>
      </c>
    </row>
    <row r="23" spans="1:16" ht="15.75" customHeight="1" x14ac:dyDescent="0.25">
      <c r="A23" s="1">
        <v>20</v>
      </c>
      <c r="B23" s="13"/>
      <c r="C23" s="9"/>
      <c r="D23" s="9"/>
      <c r="E23" s="9"/>
      <c r="F23" s="10"/>
      <c r="G23" s="16" t="str">
        <f t="shared" si="5"/>
        <v/>
      </c>
      <c r="H23" s="18" t="str">
        <f t="shared" si="0"/>
        <v/>
      </c>
      <c r="I23" s="9"/>
      <c r="J23" s="11"/>
      <c r="K23" s="16" t="str">
        <f t="shared" si="1"/>
        <v/>
      </c>
      <c r="L23" s="16" t="str">
        <f>IF(C23="","",IF(G23="NO","",'FONDO PERDUTO SOSTEGNI MARZO 21'!G23*70%))</f>
        <v/>
      </c>
      <c r="M23" s="17" t="str">
        <f t="shared" si="2"/>
        <v/>
      </c>
      <c r="N23" s="12"/>
      <c r="O23" s="16" t="str">
        <f t="shared" si="3"/>
        <v/>
      </c>
      <c r="P23" t="str">
        <f t="shared" si="4"/>
        <v/>
      </c>
    </row>
    <row r="24" spans="1:16" ht="15.75" customHeight="1" x14ac:dyDescent="0.25">
      <c r="A24" s="1">
        <v>21</v>
      </c>
      <c r="B24" s="13"/>
      <c r="C24" s="9"/>
      <c r="D24" s="9"/>
      <c r="E24" s="9"/>
      <c r="F24" s="10"/>
      <c r="G24" s="16" t="str">
        <f t="shared" si="5"/>
        <v/>
      </c>
      <c r="H24" s="18" t="str">
        <f t="shared" si="0"/>
        <v/>
      </c>
      <c r="I24" s="9"/>
      <c r="J24" s="11"/>
      <c r="K24" s="16" t="str">
        <f t="shared" si="1"/>
        <v/>
      </c>
      <c r="L24" s="16" t="str">
        <f>IF(C24="","",IF(G24="NO","",'FONDO PERDUTO SOSTEGNI MARZO 21'!G24*70%))</f>
        <v/>
      </c>
      <c r="M24" s="17" t="str">
        <f t="shared" si="2"/>
        <v/>
      </c>
      <c r="N24" s="12"/>
      <c r="O24" s="16" t="str">
        <f t="shared" si="3"/>
        <v/>
      </c>
      <c r="P24" t="str">
        <f t="shared" si="4"/>
        <v/>
      </c>
    </row>
    <row r="25" spans="1:16" ht="15.75" customHeight="1" x14ac:dyDescent="0.25">
      <c r="A25" s="1">
        <v>22</v>
      </c>
      <c r="B25" s="13"/>
      <c r="C25" s="9"/>
      <c r="D25" s="9"/>
      <c r="E25" s="9"/>
      <c r="F25" s="10"/>
      <c r="G25" s="16" t="str">
        <f t="shared" si="5"/>
        <v/>
      </c>
      <c r="H25" s="18" t="str">
        <f t="shared" si="0"/>
        <v/>
      </c>
      <c r="I25" s="9"/>
      <c r="J25" s="11"/>
      <c r="K25" s="16" t="str">
        <f t="shared" si="1"/>
        <v/>
      </c>
      <c r="L25" s="16" t="str">
        <f>IF(C25="","",IF(G25="NO","",'FONDO PERDUTO SOSTEGNI MARZO 21'!G25*70%))</f>
        <v/>
      </c>
      <c r="M25" s="17" t="str">
        <f t="shared" si="2"/>
        <v/>
      </c>
      <c r="N25" s="12"/>
      <c r="O25" s="16" t="str">
        <f t="shared" si="3"/>
        <v/>
      </c>
      <c r="P25" t="str">
        <f t="shared" si="4"/>
        <v/>
      </c>
    </row>
    <row r="26" spans="1:16" ht="15.75" customHeight="1" x14ac:dyDescent="0.25">
      <c r="A26" s="1">
        <v>23</v>
      </c>
      <c r="B26" s="13"/>
      <c r="C26" s="9"/>
      <c r="D26" s="9"/>
      <c r="E26" s="9"/>
      <c r="F26" s="10"/>
      <c r="G26" s="16" t="str">
        <f t="shared" si="5"/>
        <v/>
      </c>
      <c r="H26" s="18" t="str">
        <f t="shared" si="0"/>
        <v/>
      </c>
      <c r="I26" s="9"/>
      <c r="J26" s="11"/>
      <c r="K26" s="16" t="str">
        <f t="shared" si="1"/>
        <v/>
      </c>
      <c r="L26" s="16" t="str">
        <f>IF(C26="","",IF(G26="NO","",'FONDO PERDUTO SOSTEGNI MARZO 21'!G26*70%))</f>
        <v/>
      </c>
      <c r="M26" s="17" t="str">
        <f t="shared" si="2"/>
        <v/>
      </c>
      <c r="N26" s="12"/>
      <c r="O26" s="16" t="str">
        <f t="shared" si="3"/>
        <v/>
      </c>
      <c r="P26" t="str">
        <f t="shared" si="4"/>
        <v/>
      </c>
    </row>
    <row r="27" spans="1:16" ht="15.75" customHeight="1" x14ac:dyDescent="0.25">
      <c r="A27" s="1">
        <v>24</v>
      </c>
      <c r="B27" s="13"/>
      <c r="C27" s="9"/>
      <c r="D27" s="9"/>
      <c r="E27" s="9"/>
      <c r="F27" s="10"/>
      <c r="G27" s="16" t="str">
        <f t="shared" si="5"/>
        <v/>
      </c>
      <c r="H27" s="18" t="str">
        <f t="shared" si="0"/>
        <v/>
      </c>
      <c r="I27" s="9"/>
      <c r="J27" s="11"/>
      <c r="K27" s="16" t="str">
        <f t="shared" si="1"/>
        <v/>
      </c>
      <c r="L27" s="16" t="str">
        <f>IF(C27="","",IF(G27="NO","",'FONDO PERDUTO SOSTEGNI MARZO 21'!G27*70%))</f>
        <v/>
      </c>
      <c r="M27" s="17" t="str">
        <f t="shared" si="2"/>
        <v/>
      </c>
      <c r="N27" s="12"/>
      <c r="O27" s="16" t="str">
        <f t="shared" si="3"/>
        <v/>
      </c>
      <c r="P27" t="str">
        <f t="shared" si="4"/>
        <v/>
      </c>
    </row>
    <row r="28" spans="1:16" ht="15.75" customHeight="1" x14ac:dyDescent="0.25">
      <c r="A28" s="1">
        <v>25</v>
      </c>
      <c r="B28" s="13"/>
      <c r="C28" s="9"/>
      <c r="D28" s="9"/>
      <c r="E28" s="9"/>
      <c r="F28" s="10"/>
      <c r="G28" s="16" t="str">
        <f t="shared" si="5"/>
        <v/>
      </c>
      <c r="H28" s="18" t="str">
        <f t="shared" si="0"/>
        <v/>
      </c>
      <c r="I28" s="9"/>
      <c r="J28" s="11"/>
      <c r="K28" s="16" t="str">
        <f t="shared" si="1"/>
        <v/>
      </c>
      <c r="L28" s="16" t="str">
        <f>IF(C28="","",IF(G28="NO","",'FONDO PERDUTO SOSTEGNI MARZO 21'!G28*70%))</f>
        <v/>
      </c>
      <c r="M28" s="17" t="str">
        <f t="shared" si="2"/>
        <v/>
      </c>
      <c r="N28" s="12"/>
      <c r="O28" s="16" t="str">
        <f t="shared" si="3"/>
        <v/>
      </c>
      <c r="P28" t="str">
        <f t="shared" si="4"/>
        <v/>
      </c>
    </row>
    <row r="29" spans="1:16" ht="15.75" customHeight="1" x14ac:dyDescent="0.25">
      <c r="A29" s="1">
        <v>26</v>
      </c>
      <c r="B29" s="13"/>
      <c r="C29" s="9"/>
      <c r="D29" s="9"/>
      <c r="E29" s="9"/>
      <c r="F29" s="10"/>
      <c r="G29" s="16" t="str">
        <f t="shared" si="5"/>
        <v/>
      </c>
      <c r="H29" s="18" t="str">
        <f t="shared" si="0"/>
        <v/>
      </c>
      <c r="I29" s="9"/>
      <c r="J29" s="11"/>
      <c r="K29" s="16" t="str">
        <f t="shared" si="1"/>
        <v/>
      </c>
      <c r="L29" s="16" t="str">
        <f>IF(C29="","",IF(G29="NO","",'FONDO PERDUTO SOSTEGNI MARZO 21'!G29*70%))</f>
        <v/>
      </c>
      <c r="M29" s="17" t="str">
        <f t="shared" si="2"/>
        <v/>
      </c>
      <c r="N29" s="12"/>
      <c r="O29" s="16" t="str">
        <f t="shared" si="3"/>
        <v/>
      </c>
      <c r="P29" t="str">
        <f t="shared" si="4"/>
        <v/>
      </c>
    </row>
    <row r="30" spans="1:16" ht="15.75" customHeight="1" x14ac:dyDescent="0.25">
      <c r="A30" s="1">
        <v>27</v>
      </c>
      <c r="B30" s="13"/>
      <c r="C30" s="9"/>
      <c r="D30" s="9"/>
      <c r="E30" s="9"/>
      <c r="F30" s="10"/>
      <c r="G30" s="16" t="str">
        <f t="shared" si="5"/>
        <v/>
      </c>
      <c r="H30" s="18" t="str">
        <f t="shared" si="0"/>
        <v/>
      </c>
      <c r="I30" s="9"/>
      <c r="J30" s="11"/>
      <c r="K30" s="16" t="str">
        <f t="shared" si="1"/>
        <v/>
      </c>
      <c r="L30" s="16" t="str">
        <f>IF(C30="","",IF(G30="NO","",'FONDO PERDUTO SOSTEGNI MARZO 21'!G30*70%))</f>
        <v/>
      </c>
      <c r="M30" s="17" t="str">
        <f t="shared" si="2"/>
        <v/>
      </c>
      <c r="N30" s="12"/>
      <c r="O30" s="16" t="str">
        <f t="shared" si="3"/>
        <v/>
      </c>
      <c r="P30" t="str">
        <f t="shared" si="4"/>
        <v/>
      </c>
    </row>
    <row r="31" spans="1:16" ht="15.75" customHeight="1" x14ac:dyDescent="0.25">
      <c r="A31" s="1">
        <v>28</v>
      </c>
      <c r="B31" s="13"/>
      <c r="C31" s="9"/>
      <c r="D31" s="9"/>
      <c r="E31" s="9"/>
      <c r="F31" s="10"/>
      <c r="G31" s="16" t="str">
        <f t="shared" si="5"/>
        <v/>
      </c>
      <c r="H31" s="18" t="str">
        <f t="shared" si="0"/>
        <v/>
      </c>
      <c r="I31" s="9"/>
      <c r="J31" s="11"/>
      <c r="K31" s="16" t="str">
        <f t="shared" si="1"/>
        <v/>
      </c>
      <c r="L31" s="16" t="str">
        <f>IF(C31="","",IF(G31="NO","",'FONDO PERDUTO SOSTEGNI MARZO 21'!G31*70%))</f>
        <v/>
      </c>
      <c r="M31" s="17" t="str">
        <f t="shared" si="2"/>
        <v/>
      </c>
      <c r="N31" s="12"/>
      <c r="O31" s="16" t="str">
        <f t="shared" si="3"/>
        <v/>
      </c>
      <c r="P31" t="str">
        <f t="shared" si="4"/>
        <v/>
      </c>
    </row>
    <row r="32" spans="1:16" ht="15.75" customHeight="1" x14ac:dyDescent="0.25">
      <c r="A32" s="1">
        <v>29</v>
      </c>
      <c r="B32" s="13"/>
      <c r="C32" s="9"/>
      <c r="D32" s="9"/>
      <c r="E32" s="9"/>
      <c r="F32" s="10"/>
      <c r="G32" s="16" t="str">
        <f t="shared" si="5"/>
        <v/>
      </c>
      <c r="H32" s="18" t="str">
        <f t="shared" si="0"/>
        <v/>
      </c>
      <c r="I32" s="9"/>
      <c r="J32" s="11"/>
      <c r="K32" s="16" t="str">
        <f t="shared" si="1"/>
        <v/>
      </c>
      <c r="L32" s="16" t="str">
        <f>IF(C32="","",IF(G32="NO","",'FONDO PERDUTO SOSTEGNI MARZO 21'!G32*70%))</f>
        <v/>
      </c>
      <c r="M32" s="17" t="str">
        <f t="shared" si="2"/>
        <v/>
      </c>
      <c r="N32" s="12"/>
      <c r="O32" s="16" t="str">
        <f t="shared" si="3"/>
        <v/>
      </c>
      <c r="P32" t="str">
        <f t="shared" si="4"/>
        <v/>
      </c>
    </row>
    <row r="33" spans="1:16" ht="15.75" customHeight="1" x14ac:dyDescent="0.25">
      <c r="A33" s="1">
        <v>30</v>
      </c>
      <c r="B33" s="13"/>
      <c r="C33" s="9"/>
      <c r="D33" s="9"/>
      <c r="E33" s="9"/>
      <c r="F33" s="10"/>
      <c r="G33" s="16" t="str">
        <f t="shared" si="5"/>
        <v/>
      </c>
      <c r="H33" s="18" t="str">
        <f t="shared" si="0"/>
        <v/>
      </c>
      <c r="I33" s="9"/>
      <c r="J33" s="11"/>
      <c r="K33" s="16" t="str">
        <f t="shared" si="1"/>
        <v/>
      </c>
      <c r="L33" s="16" t="str">
        <f>IF(C33="","",IF(G33="NO","",'FONDO PERDUTO SOSTEGNI MARZO 21'!G33*70%))</f>
        <v/>
      </c>
      <c r="M33" s="17" t="str">
        <f t="shared" si="2"/>
        <v/>
      </c>
      <c r="N33" s="12"/>
      <c r="O33" s="16" t="str">
        <f t="shared" si="3"/>
        <v/>
      </c>
      <c r="P33" t="str">
        <f t="shared" si="4"/>
        <v/>
      </c>
    </row>
    <row r="34" spans="1:16" ht="15.75" customHeight="1" x14ac:dyDescent="0.25">
      <c r="A34" s="1">
        <v>31</v>
      </c>
      <c r="B34" s="13"/>
      <c r="C34" s="9"/>
      <c r="D34" s="9"/>
      <c r="E34" s="9"/>
      <c r="F34" s="10"/>
      <c r="G34" s="16" t="str">
        <f t="shared" si="5"/>
        <v/>
      </c>
      <c r="H34" s="18" t="str">
        <f t="shared" si="0"/>
        <v/>
      </c>
      <c r="I34" s="9"/>
      <c r="J34" s="11"/>
      <c r="K34" s="16" t="str">
        <f t="shared" si="1"/>
        <v/>
      </c>
      <c r="L34" s="16" t="str">
        <f>IF(C34="","",IF(G34="NO","",'FONDO PERDUTO SOSTEGNI MARZO 21'!G34*70%))</f>
        <v/>
      </c>
      <c r="M34" s="17" t="str">
        <f t="shared" si="2"/>
        <v/>
      </c>
      <c r="N34" s="12"/>
      <c r="O34" s="16" t="str">
        <f t="shared" si="3"/>
        <v/>
      </c>
      <c r="P34" t="str">
        <f t="shared" si="4"/>
        <v/>
      </c>
    </row>
    <row r="35" spans="1:16" ht="15.75" customHeight="1" x14ac:dyDescent="0.25">
      <c r="A35" s="1">
        <v>32</v>
      </c>
      <c r="B35" s="13"/>
      <c r="C35" s="9"/>
      <c r="D35" s="9"/>
      <c r="E35" s="9"/>
      <c r="F35" s="10"/>
      <c r="G35" s="16" t="str">
        <f t="shared" si="5"/>
        <v/>
      </c>
      <c r="H35" s="18" t="str">
        <f t="shared" si="0"/>
        <v/>
      </c>
      <c r="I35" s="9"/>
      <c r="J35" s="11"/>
      <c r="K35" s="16" t="str">
        <f t="shared" si="1"/>
        <v/>
      </c>
      <c r="L35" s="16" t="str">
        <f>IF(C35="","",IF(G35="NO","",'FONDO PERDUTO SOSTEGNI MARZO 21'!G35*70%))</f>
        <v/>
      </c>
      <c r="M35" s="17" t="str">
        <f t="shared" si="2"/>
        <v/>
      </c>
      <c r="N35" s="12"/>
      <c r="O35" s="16" t="str">
        <f t="shared" si="3"/>
        <v/>
      </c>
      <c r="P35" t="str">
        <f t="shared" si="4"/>
        <v/>
      </c>
    </row>
    <row r="36" spans="1:16" ht="15.75" customHeight="1" x14ac:dyDescent="0.25">
      <c r="A36" s="1">
        <v>33</v>
      </c>
      <c r="B36" s="13"/>
      <c r="C36" s="9"/>
      <c r="D36" s="9"/>
      <c r="E36" s="9"/>
      <c r="F36" s="10"/>
      <c r="G36" s="16" t="str">
        <f t="shared" si="5"/>
        <v/>
      </c>
      <c r="H36" s="18" t="str">
        <f t="shared" ref="H36:H67" si="6">IF(C36="","",IF(C36&lt;=_1,_1P,IF(C36&lt;=_2,_2P,IF(C36&lt;=_3,_3P,IF(C36&lt;=_4,_4P,IF(C36&lt;=_5,_5P,0))))))</f>
        <v/>
      </c>
      <c r="I36" s="9"/>
      <c r="J36" s="11"/>
      <c r="K36" s="16" t="str">
        <f t="shared" si="1"/>
        <v/>
      </c>
      <c r="L36" s="16" t="str">
        <f>IF(C36="","",IF(G36="NO","",'FONDO PERDUTO SOSTEGNI MARZO 21'!G36*70%))</f>
        <v/>
      </c>
      <c r="M36" s="17" t="str">
        <f t="shared" ref="M36:M67" si="7">IF(C36="","",IF(AND(C36&gt;limite,E36&lt;&gt;"S"),"NO",IF(OR(F36=0,E36="S"),"SI",IF(K36&lt;=L36,"SI","NO"))))</f>
        <v/>
      </c>
      <c r="N36" s="12"/>
      <c r="O36" s="16" t="str">
        <f t="shared" ref="O36:O67" si="8">IF(C36="","",IF(G36="NO",IF(N36=PF,1000,2000),IF(M36="NO",0,IF(K36&gt;L36,IF(N36=PF,1000,2000),MIN(CONTRMAX,MAX(P36,(G36-K36)*H36))))))</f>
        <v/>
      </c>
      <c r="P36" t="str">
        <f t="shared" ref="P36:P67" si="9">IF(N36="","",IF(N36=PF,1000,2000))</f>
        <v/>
      </c>
    </row>
    <row r="37" spans="1:16" ht="15.75" customHeight="1" x14ac:dyDescent="0.25">
      <c r="A37" s="1">
        <v>34</v>
      </c>
      <c r="B37" s="13"/>
      <c r="C37" s="9"/>
      <c r="D37" s="9"/>
      <c r="E37" s="9"/>
      <c r="F37" s="10"/>
      <c r="G37" s="16" t="str">
        <f t="shared" si="5"/>
        <v/>
      </c>
      <c r="H37" s="18" t="str">
        <f t="shared" si="6"/>
        <v/>
      </c>
      <c r="I37" s="9"/>
      <c r="J37" s="11"/>
      <c r="K37" s="16" t="str">
        <f t="shared" si="1"/>
        <v/>
      </c>
      <c r="L37" s="16" t="str">
        <f>IF(C37="","",IF(G37="NO","",'FONDO PERDUTO SOSTEGNI MARZO 21'!G37*70%))</f>
        <v/>
      </c>
      <c r="M37" s="17" t="str">
        <f t="shared" si="7"/>
        <v/>
      </c>
      <c r="N37" s="12"/>
      <c r="O37" s="16" t="str">
        <f t="shared" si="8"/>
        <v/>
      </c>
      <c r="P37" t="str">
        <f t="shared" si="9"/>
        <v/>
      </c>
    </row>
    <row r="38" spans="1:16" ht="15.75" customHeight="1" x14ac:dyDescent="0.25">
      <c r="A38" s="1">
        <v>35</v>
      </c>
      <c r="B38" s="13"/>
      <c r="C38" s="9"/>
      <c r="D38" s="9"/>
      <c r="E38" s="9"/>
      <c r="F38" s="10"/>
      <c r="G38" s="16" t="str">
        <f t="shared" si="5"/>
        <v/>
      </c>
      <c r="H38" s="18" t="str">
        <f t="shared" si="6"/>
        <v/>
      </c>
      <c r="I38" s="9"/>
      <c r="J38" s="11"/>
      <c r="K38" s="16" t="str">
        <f t="shared" si="1"/>
        <v/>
      </c>
      <c r="L38" s="16" t="str">
        <f>IF(C38="","",IF(G38="NO","",'FONDO PERDUTO SOSTEGNI MARZO 21'!G38*70%))</f>
        <v/>
      </c>
      <c r="M38" s="17" t="str">
        <f t="shared" si="7"/>
        <v/>
      </c>
      <c r="N38" s="12"/>
      <c r="O38" s="16" t="str">
        <f t="shared" si="8"/>
        <v/>
      </c>
      <c r="P38" t="str">
        <f t="shared" si="9"/>
        <v/>
      </c>
    </row>
    <row r="39" spans="1:16" ht="15.75" customHeight="1" x14ac:dyDescent="0.25">
      <c r="A39" s="1">
        <v>36</v>
      </c>
      <c r="B39" s="13"/>
      <c r="C39" s="9"/>
      <c r="D39" s="9"/>
      <c r="E39" s="9"/>
      <c r="F39" s="10"/>
      <c r="G39" s="16" t="str">
        <f t="shared" si="5"/>
        <v/>
      </c>
      <c r="H39" s="18" t="str">
        <f t="shared" si="6"/>
        <v/>
      </c>
      <c r="I39" s="9"/>
      <c r="J39" s="11"/>
      <c r="K39" s="16" t="str">
        <f t="shared" si="1"/>
        <v/>
      </c>
      <c r="L39" s="16" t="str">
        <f>IF(C39="","",IF(G39="NO","",'FONDO PERDUTO SOSTEGNI MARZO 21'!G39*70%))</f>
        <v/>
      </c>
      <c r="M39" s="17" t="str">
        <f t="shared" si="7"/>
        <v/>
      </c>
      <c r="N39" s="12"/>
      <c r="O39" s="16" t="str">
        <f t="shared" si="8"/>
        <v/>
      </c>
      <c r="P39" t="str">
        <f t="shared" si="9"/>
        <v/>
      </c>
    </row>
    <row r="40" spans="1:16" ht="15.75" customHeight="1" x14ac:dyDescent="0.25">
      <c r="A40" s="1">
        <v>37</v>
      </c>
      <c r="B40" s="13"/>
      <c r="C40" s="9"/>
      <c r="D40" s="9"/>
      <c r="E40" s="9"/>
      <c r="F40" s="10"/>
      <c r="G40" s="16" t="str">
        <f t="shared" si="5"/>
        <v/>
      </c>
      <c r="H40" s="18" t="str">
        <f t="shared" si="6"/>
        <v/>
      </c>
      <c r="I40" s="9"/>
      <c r="J40" s="11"/>
      <c r="K40" s="16" t="str">
        <f t="shared" si="1"/>
        <v/>
      </c>
      <c r="L40" s="16" t="str">
        <f>IF(C40="","",IF(G40="NO","",'FONDO PERDUTO SOSTEGNI MARZO 21'!G40*70%))</f>
        <v/>
      </c>
      <c r="M40" s="17" t="str">
        <f t="shared" si="7"/>
        <v/>
      </c>
      <c r="N40" s="12"/>
      <c r="O40" s="16" t="str">
        <f t="shared" si="8"/>
        <v/>
      </c>
      <c r="P40" t="str">
        <f t="shared" si="9"/>
        <v/>
      </c>
    </row>
    <row r="41" spans="1:16" ht="15.75" customHeight="1" x14ac:dyDescent="0.25">
      <c r="A41" s="1">
        <v>38</v>
      </c>
      <c r="B41" s="13"/>
      <c r="C41" s="9"/>
      <c r="D41" s="9"/>
      <c r="E41" s="9"/>
      <c r="F41" s="10"/>
      <c r="G41" s="16" t="str">
        <f t="shared" si="5"/>
        <v/>
      </c>
      <c r="H41" s="18" t="str">
        <f t="shared" si="6"/>
        <v/>
      </c>
      <c r="I41" s="9"/>
      <c r="J41" s="11"/>
      <c r="K41" s="16" t="str">
        <f t="shared" si="1"/>
        <v/>
      </c>
      <c r="L41" s="16" t="str">
        <f>IF(C41="","",IF(G41="NO","",'FONDO PERDUTO SOSTEGNI MARZO 21'!G41*70%))</f>
        <v/>
      </c>
      <c r="M41" s="17" t="str">
        <f t="shared" si="7"/>
        <v/>
      </c>
      <c r="N41" s="12"/>
      <c r="O41" s="16" t="str">
        <f t="shared" si="8"/>
        <v/>
      </c>
      <c r="P41" t="str">
        <f t="shared" si="9"/>
        <v/>
      </c>
    </row>
    <row r="42" spans="1:16" ht="15.75" customHeight="1" x14ac:dyDescent="0.25">
      <c r="A42" s="1">
        <v>39</v>
      </c>
      <c r="B42" s="13"/>
      <c r="C42" s="9"/>
      <c r="D42" s="9"/>
      <c r="E42" s="9"/>
      <c r="F42" s="10"/>
      <c r="G42" s="16" t="str">
        <f t="shared" si="5"/>
        <v/>
      </c>
      <c r="H42" s="18" t="str">
        <f t="shared" si="6"/>
        <v/>
      </c>
      <c r="I42" s="9"/>
      <c r="J42" s="11"/>
      <c r="K42" s="16" t="str">
        <f t="shared" si="1"/>
        <v/>
      </c>
      <c r="L42" s="16" t="str">
        <f>IF(C42="","",IF(G42="NO","",'FONDO PERDUTO SOSTEGNI MARZO 21'!G42*70%))</f>
        <v/>
      </c>
      <c r="M42" s="17" t="str">
        <f t="shared" si="7"/>
        <v/>
      </c>
      <c r="N42" s="12"/>
      <c r="O42" s="16" t="str">
        <f t="shared" si="8"/>
        <v/>
      </c>
      <c r="P42" t="str">
        <f t="shared" si="9"/>
        <v/>
      </c>
    </row>
    <row r="43" spans="1:16" ht="15.75" customHeight="1" x14ac:dyDescent="0.25">
      <c r="A43" s="1">
        <v>40</v>
      </c>
      <c r="B43" s="13"/>
      <c r="C43" s="9"/>
      <c r="D43" s="9"/>
      <c r="E43" s="9"/>
      <c r="F43" s="10"/>
      <c r="G43" s="16" t="str">
        <f t="shared" si="5"/>
        <v/>
      </c>
      <c r="H43" s="18" t="str">
        <f t="shared" si="6"/>
        <v/>
      </c>
      <c r="I43" s="9"/>
      <c r="J43" s="11"/>
      <c r="K43" s="16" t="str">
        <f t="shared" si="1"/>
        <v/>
      </c>
      <c r="L43" s="16" t="str">
        <f>IF(C43="","",IF(G43="NO","",'FONDO PERDUTO SOSTEGNI MARZO 21'!G43*70%))</f>
        <v/>
      </c>
      <c r="M43" s="17" t="str">
        <f t="shared" si="7"/>
        <v/>
      </c>
      <c r="N43" s="12"/>
      <c r="O43" s="16" t="str">
        <f t="shared" si="8"/>
        <v/>
      </c>
      <c r="P43" t="str">
        <f t="shared" si="9"/>
        <v/>
      </c>
    </row>
    <row r="44" spans="1:16" ht="15.75" customHeight="1" x14ac:dyDescent="0.25">
      <c r="A44" s="1">
        <v>41</v>
      </c>
      <c r="B44" s="13"/>
      <c r="C44" s="9"/>
      <c r="D44" s="9"/>
      <c r="E44" s="9"/>
      <c r="F44" s="10"/>
      <c r="G44" s="16" t="str">
        <f t="shared" si="5"/>
        <v/>
      </c>
      <c r="H44" s="18" t="str">
        <f t="shared" si="6"/>
        <v/>
      </c>
      <c r="I44" s="9"/>
      <c r="J44" s="11"/>
      <c r="K44" s="16" t="str">
        <f t="shared" si="1"/>
        <v/>
      </c>
      <c r="L44" s="16" t="str">
        <f>IF(C44="","",IF(G44="NO","",'FONDO PERDUTO SOSTEGNI MARZO 21'!G44*70%))</f>
        <v/>
      </c>
      <c r="M44" s="17" t="str">
        <f t="shared" si="7"/>
        <v/>
      </c>
      <c r="N44" s="12"/>
      <c r="O44" s="16" t="str">
        <f t="shared" si="8"/>
        <v/>
      </c>
      <c r="P44" t="str">
        <f t="shared" si="9"/>
        <v/>
      </c>
    </row>
    <row r="45" spans="1:16" ht="15.75" customHeight="1" x14ac:dyDescent="0.25">
      <c r="A45" s="1">
        <v>42</v>
      </c>
      <c r="B45" s="13"/>
      <c r="C45" s="9"/>
      <c r="D45" s="9"/>
      <c r="E45" s="9"/>
      <c r="F45" s="10"/>
      <c r="G45" s="16" t="str">
        <f t="shared" si="5"/>
        <v/>
      </c>
      <c r="H45" s="18" t="str">
        <f t="shared" si="6"/>
        <v/>
      </c>
      <c r="I45" s="9"/>
      <c r="J45" s="11"/>
      <c r="K45" s="16" t="str">
        <f t="shared" si="1"/>
        <v/>
      </c>
      <c r="L45" s="16" t="str">
        <f>IF(C45="","",IF(G45="NO","",'FONDO PERDUTO SOSTEGNI MARZO 21'!G45*70%))</f>
        <v/>
      </c>
      <c r="M45" s="17" t="str">
        <f t="shared" si="7"/>
        <v/>
      </c>
      <c r="N45" s="12"/>
      <c r="O45" s="16" t="str">
        <f t="shared" si="8"/>
        <v/>
      </c>
      <c r="P45" t="str">
        <f t="shared" si="9"/>
        <v/>
      </c>
    </row>
    <row r="46" spans="1:16" ht="15.75" customHeight="1" x14ac:dyDescent="0.25">
      <c r="A46" s="1">
        <v>43</v>
      </c>
      <c r="B46" s="13"/>
      <c r="C46" s="9"/>
      <c r="D46" s="9"/>
      <c r="E46" s="9"/>
      <c r="F46" s="10"/>
      <c r="G46" s="16" t="str">
        <f t="shared" si="5"/>
        <v/>
      </c>
      <c r="H46" s="18" t="str">
        <f t="shared" si="6"/>
        <v/>
      </c>
      <c r="I46" s="9"/>
      <c r="J46" s="11"/>
      <c r="K46" s="16" t="str">
        <f t="shared" si="1"/>
        <v/>
      </c>
      <c r="L46" s="16" t="str">
        <f>IF(C46="","",IF(G46="NO","",'FONDO PERDUTO SOSTEGNI MARZO 21'!G46*70%))</f>
        <v/>
      </c>
      <c r="M46" s="17" t="str">
        <f t="shared" si="7"/>
        <v/>
      </c>
      <c r="N46" s="12"/>
      <c r="O46" s="16" t="str">
        <f t="shared" si="8"/>
        <v/>
      </c>
      <c r="P46" t="str">
        <f t="shared" si="9"/>
        <v/>
      </c>
    </row>
    <row r="47" spans="1:16" ht="15.75" customHeight="1" x14ac:dyDescent="0.25">
      <c r="A47" s="1">
        <v>44</v>
      </c>
      <c r="B47" s="13"/>
      <c r="C47" s="9"/>
      <c r="D47" s="9"/>
      <c r="E47" s="9"/>
      <c r="F47" s="10"/>
      <c r="G47" s="16" t="str">
        <f t="shared" si="5"/>
        <v/>
      </c>
      <c r="H47" s="18" t="str">
        <f t="shared" si="6"/>
        <v/>
      </c>
      <c r="I47" s="9"/>
      <c r="J47" s="11"/>
      <c r="K47" s="16" t="str">
        <f t="shared" si="1"/>
        <v/>
      </c>
      <c r="L47" s="16" t="str">
        <f>IF(C47="","",IF(G47="NO","",'FONDO PERDUTO SOSTEGNI MARZO 21'!G47*70%))</f>
        <v/>
      </c>
      <c r="M47" s="17" t="str">
        <f t="shared" si="7"/>
        <v/>
      </c>
      <c r="N47" s="12"/>
      <c r="O47" s="16" t="str">
        <f t="shared" si="8"/>
        <v/>
      </c>
      <c r="P47" t="str">
        <f t="shared" si="9"/>
        <v/>
      </c>
    </row>
    <row r="48" spans="1:16" ht="15.75" customHeight="1" x14ac:dyDescent="0.25">
      <c r="A48" s="1">
        <v>45</v>
      </c>
      <c r="B48" s="13"/>
      <c r="C48" s="9"/>
      <c r="D48" s="9"/>
      <c r="E48" s="9"/>
      <c r="F48" s="10"/>
      <c r="G48" s="16" t="str">
        <f t="shared" si="5"/>
        <v/>
      </c>
      <c r="H48" s="18" t="str">
        <f t="shared" si="6"/>
        <v/>
      </c>
      <c r="I48" s="9"/>
      <c r="J48" s="11"/>
      <c r="K48" s="16" t="str">
        <f t="shared" si="1"/>
        <v/>
      </c>
      <c r="L48" s="16" t="str">
        <f>IF(C48="","",IF(G48="NO","",'FONDO PERDUTO SOSTEGNI MARZO 21'!G48*70%))</f>
        <v/>
      </c>
      <c r="M48" s="17" t="str">
        <f t="shared" si="7"/>
        <v/>
      </c>
      <c r="N48" s="12"/>
      <c r="O48" s="16" t="str">
        <f t="shared" si="8"/>
        <v/>
      </c>
      <c r="P48" t="str">
        <f t="shared" si="9"/>
        <v/>
      </c>
    </row>
    <row r="49" spans="1:16" ht="15.75" customHeight="1" x14ac:dyDescent="0.25">
      <c r="A49" s="1">
        <v>46</v>
      </c>
      <c r="B49" s="13"/>
      <c r="C49" s="9"/>
      <c r="D49" s="9"/>
      <c r="E49" s="9"/>
      <c r="F49" s="10"/>
      <c r="G49" s="16" t="str">
        <f t="shared" si="5"/>
        <v/>
      </c>
      <c r="H49" s="18" t="str">
        <f t="shared" si="6"/>
        <v/>
      </c>
      <c r="I49" s="9"/>
      <c r="J49" s="11"/>
      <c r="K49" s="16" t="str">
        <f t="shared" si="1"/>
        <v/>
      </c>
      <c r="L49" s="16" t="str">
        <f>IF(C49="","",IF(G49="NO","",'FONDO PERDUTO SOSTEGNI MARZO 21'!G49*70%))</f>
        <v/>
      </c>
      <c r="M49" s="17" t="str">
        <f t="shared" si="7"/>
        <v/>
      </c>
      <c r="N49" s="12"/>
      <c r="O49" s="16" t="str">
        <f t="shared" si="8"/>
        <v/>
      </c>
      <c r="P49" t="str">
        <f t="shared" si="9"/>
        <v/>
      </c>
    </row>
    <row r="50" spans="1:16" ht="15.75" customHeight="1" x14ac:dyDescent="0.25">
      <c r="A50" s="1">
        <v>47</v>
      </c>
      <c r="B50" s="13"/>
      <c r="C50" s="9"/>
      <c r="D50" s="9"/>
      <c r="E50" s="9"/>
      <c r="F50" s="10"/>
      <c r="G50" s="16" t="str">
        <f t="shared" si="5"/>
        <v/>
      </c>
      <c r="H50" s="18" t="str">
        <f t="shared" si="6"/>
        <v/>
      </c>
      <c r="I50" s="9"/>
      <c r="J50" s="11"/>
      <c r="K50" s="16" t="str">
        <f t="shared" si="1"/>
        <v/>
      </c>
      <c r="L50" s="16" t="str">
        <f>IF(C50="","",IF(G50="NO","",'FONDO PERDUTO SOSTEGNI MARZO 21'!G50*70%))</f>
        <v/>
      </c>
      <c r="M50" s="17" t="str">
        <f t="shared" si="7"/>
        <v/>
      </c>
      <c r="N50" s="12"/>
      <c r="O50" s="16" t="str">
        <f t="shared" si="8"/>
        <v/>
      </c>
      <c r="P50" t="str">
        <f t="shared" si="9"/>
        <v/>
      </c>
    </row>
    <row r="51" spans="1:16" ht="15.75" customHeight="1" x14ac:dyDescent="0.25">
      <c r="A51" s="1">
        <v>48</v>
      </c>
      <c r="B51" s="13"/>
      <c r="C51" s="9"/>
      <c r="D51" s="9"/>
      <c r="E51" s="9"/>
      <c r="F51" s="10"/>
      <c r="G51" s="16" t="str">
        <f t="shared" si="5"/>
        <v/>
      </c>
      <c r="H51" s="18" t="str">
        <f t="shared" si="6"/>
        <v/>
      </c>
      <c r="I51" s="9"/>
      <c r="J51" s="11"/>
      <c r="K51" s="16" t="str">
        <f t="shared" si="1"/>
        <v/>
      </c>
      <c r="L51" s="16" t="str">
        <f>IF(C51="","",IF(G51="NO","",'FONDO PERDUTO SOSTEGNI MARZO 21'!G51*70%))</f>
        <v/>
      </c>
      <c r="M51" s="17" t="str">
        <f t="shared" si="7"/>
        <v/>
      </c>
      <c r="N51" s="12"/>
      <c r="O51" s="16" t="str">
        <f t="shared" si="8"/>
        <v/>
      </c>
      <c r="P51" t="str">
        <f t="shared" si="9"/>
        <v/>
      </c>
    </row>
    <row r="52" spans="1:16" ht="15.75" customHeight="1" x14ac:dyDescent="0.25">
      <c r="A52" s="1">
        <v>49</v>
      </c>
      <c r="B52" s="13"/>
      <c r="C52" s="9"/>
      <c r="D52" s="9"/>
      <c r="E52" s="9"/>
      <c r="F52" s="10"/>
      <c r="G52" s="16" t="str">
        <f t="shared" si="5"/>
        <v/>
      </c>
      <c r="H52" s="18" t="str">
        <f t="shared" si="6"/>
        <v/>
      </c>
      <c r="I52" s="9"/>
      <c r="J52" s="11"/>
      <c r="K52" s="16" t="str">
        <f t="shared" si="1"/>
        <v/>
      </c>
      <c r="L52" s="16" t="str">
        <f>IF(C52="","",IF(G52="NO","",'FONDO PERDUTO SOSTEGNI MARZO 21'!G52*70%))</f>
        <v/>
      </c>
      <c r="M52" s="17" t="str">
        <f t="shared" si="7"/>
        <v/>
      </c>
      <c r="N52" s="12"/>
      <c r="O52" s="16" t="str">
        <f t="shared" si="8"/>
        <v/>
      </c>
      <c r="P52" t="str">
        <f t="shared" si="9"/>
        <v/>
      </c>
    </row>
    <row r="53" spans="1:16" ht="15.75" customHeight="1" x14ac:dyDescent="0.25">
      <c r="A53" s="1">
        <v>50</v>
      </c>
      <c r="B53" s="13"/>
      <c r="C53" s="9"/>
      <c r="D53" s="9"/>
      <c r="E53" s="9"/>
      <c r="F53" s="10"/>
      <c r="G53" s="16" t="str">
        <f t="shared" si="5"/>
        <v/>
      </c>
      <c r="H53" s="18" t="str">
        <f t="shared" si="6"/>
        <v/>
      </c>
      <c r="I53" s="9"/>
      <c r="J53" s="11"/>
      <c r="K53" s="16" t="str">
        <f t="shared" si="1"/>
        <v/>
      </c>
      <c r="L53" s="16" t="str">
        <f>IF(C53="","",IF(G53="NO","",'FONDO PERDUTO SOSTEGNI MARZO 21'!G53*70%))</f>
        <v/>
      </c>
      <c r="M53" s="17" t="str">
        <f t="shared" si="7"/>
        <v/>
      </c>
      <c r="N53" s="12"/>
      <c r="O53" s="16" t="str">
        <f t="shared" si="8"/>
        <v/>
      </c>
      <c r="P53" t="str">
        <f t="shared" si="9"/>
        <v/>
      </c>
    </row>
    <row r="54" spans="1:16" ht="15.75" customHeight="1" x14ac:dyDescent="0.25">
      <c r="A54" s="1">
        <v>51</v>
      </c>
      <c r="B54" s="13"/>
      <c r="C54" s="9"/>
      <c r="D54" s="9"/>
      <c r="E54" s="9"/>
      <c r="F54" s="10"/>
      <c r="G54" s="16" t="str">
        <f t="shared" si="5"/>
        <v/>
      </c>
      <c r="H54" s="18" t="str">
        <f t="shared" si="6"/>
        <v/>
      </c>
      <c r="I54" s="9"/>
      <c r="J54" s="11"/>
      <c r="K54" s="16" t="str">
        <f t="shared" si="1"/>
        <v/>
      </c>
      <c r="L54" s="16" t="str">
        <f>IF(C54="","",IF(G54="NO","",'FONDO PERDUTO SOSTEGNI MARZO 21'!G54*70%))</f>
        <v/>
      </c>
      <c r="M54" s="17" t="str">
        <f t="shared" si="7"/>
        <v/>
      </c>
      <c r="N54" s="12"/>
      <c r="O54" s="16" t="str">
        <f t="shared" si="8"/>
        <v/>
      </c>
      <c r="P54" t="str">
        <f t="shared" si="9"/>
        <v/>
      </c>
    </row>
    <row r="55" spans="1:16" ht="15.75" customHeight="1" x14ac:dyDescent="0.25">
      <c r="A55" s="1">
        <v>52</v>
      </c>
      <c r="B55" s="13"/>
      <c r="C55" s="9"/>
      <c r="D55" s="9"/>
      <c r="E55" s="9"/>
      <c r="F55" s="10"/>
      <c r="G55" s="16" t="str">
        <f t="shared" si="5"/>
        <v/>
      </c>
      <c r="H55" s="18" t="str">
        <f t="shared" si="6"/>
        <v/>
      </c>
      <c r="I55" s="9"/>
      <c r="J55" s="11"/>
      <c r="K55" s="16" t="str">
        <f t="shared" si="1"/>
        <v/>
      </c>
      <c r="L55" s="16" t="str">
        <f>IF(C55="","",IF(G55="NO","",'FONDO PERDUTO SOSTEGNI MARZO 21'!G55*70%))</f>
        <v/>
      </c>
      <c r="M55" s="17" t="str">
        <f t="shared" si="7"/>
        <v/>
      </c>
      <c r="N55" s="12"/>
      <c r="O55" s="16" t="str">
        <f t="shared" si="8"/>
        <v/>
      </c>
      <c r="P55" t="str">
        <f t="shared" si="9"/>
        <v/>
      </c>
    </row>
    <row r="56" spans="1:16" ht="15.75" customHeight="1" x14ac:dyDescent="0.25">
      <c r="A56" s="1">
        <v>53</v>
      </c>
      <c r="B56" s="13"/>
      <c r="C56" s="9"/>
      <c r="D56" s="9"/>
      <c r="E56" s="9"/>
      <c r="F56" s="10"/>
      <c r="G56" s="16" t="str">
        <f t="shared" si="5"/>
        <v/>
      </c>
      <c r="H56" s="18" t="str">
        <f t="shared" si="6"/>
        <v/>
      </c>
      <c r="I56" s="9"/>
      <c r="J56" s="11"/>
      <c r="K56" s="16" t="str">
        <f t="shared" si="1"/>
        <v/>
      </c>
      <c r="L56" s="16" t="str">
        <f>IF(C56="","",IF(G56="NO","",'FONDO PERDUTO SOSTEGNI MARZO 21'!G56*70%))</f>
        <v/>
      </c>
      <c r="M56" s="17" t="str">
        <f t="shared" si="7"/>
        <v/>
      </c>
      <c r="N56" s="12"/>
      <c r="O56" s="16" t="str">
        <f t="shared" si="8"/>
        <v/>
      </c>
      <c r="P56" t="str">
        <f t="shared" si="9"/>
        <v/>
      </c>
    </row>
    <row r="57" spans="1:16" ht="15.75" customHeight="1" x14ac:dyDescent="0.25">
      <c r="A57" s="1">
        <v>54</v>
      </c>
      <c r="B57" s="13"/>
      <c r="C57" s="9"/>
      <c r="D57" s="9"/>
      <c r="E57" s="9"/>
      <c r="F57" s="10"/>
      <c r="G57" s="16" t="str">
        <f t="shared" si="5"/>
        <v/>
      </c>
      <c r="H57" s="18" t="str">
        <f t="shared" si="6"/>
        <v/>
      </c>
      <c r="I57" s="9"/>
      <c r="J57" s="11"/>
      <c r="K57" s="16" t="str">
        <f t="shared" si="1"/>
        <v/>
      </c>
      <c r="L57" s="16" t="str">
        <f>IF(C57="","",IF(G57="NO","",'FONDO PERDUTO SOSTEGNI MARZO 21'!G57*70%))</f>
        <v/>
      </c>
      <c r="M57" s="17" t="str">
        <f t="shared" si="7"/>
        <v/>
      </c>
      <c r="N57" s="12"/>
      <c r="O57" s="16" t="str">
        <f t="shared" si="8"/>
        <v/>
      </c>
      <c r="P57" t="str">
        <f t="shared" si="9"/>
        <v/>
      </c>
    </row>
    <row r="58" spans="1:16" ht="15.75" customHeight="1" x14ac:dyDescent="0.25">
      <c r="A58" s="1">
        <v>55</v>
      </c>
      <c r="B58" s="13"/>
      <c r="C58" s="9"/>
      <c r="D58" s="9"/>
      <c r="E58" s="9"/>
      <c r="F58" s="10"/>
      <c r="G58" s="16" t="str">
        <f t="shared" si="5"/>
        <v/>
      </c>
      <c r="H58" s="18" t="str">
        <f t="shared" si="6"/>
        <v/>
      </c>
      <c r="I58" s="9"/>
      <c r="J58" s="11"/>
      <c r="K58" s="16" t="str">
        <f t="shared" si="1"/>
        <v/>
      </c>
      <c r="L58" s="16" t="str">
        <f>IF(C58="","",IF(G58="NO","",'FONDO PERDUTO SOSTEGNI MARZO 21'!G58*70%))</f>
        <v/>
      </c>
      <c r="M58" s="17" t="str">
        <f t="shared" si="7"/>
        <v/>
      </c>
      <c r="N58" s="12"/>
      <c r="O58" s="16" t="str">
        <f t="shared" si="8"/>
        <v/>
      </c>
      <c r="P58" t="str">
        <f t="shared" si="9"/>
        <v/>
      </c>
    </row>
    <row r="59" spans="1:16" ht="15.75" customHeight="1" x14ac:dyDescent="0.25">
      <c r="A59" s="1">
        <v>56</v>
      </c>
      <c r="B59" s="13"/>
      <c r="C59" s="9"/>
      <c r="D59" s="9"/>
      <c r="E59" s="9"/>
      <c r="F59" s="10"/>
      <c r="G59" s="16" t="str">
        <f t="shared" si="5"/>
        <v/>
      </c>
      <c r="H59" s="18" t="str">
        <f t="shared" si="6"/>
        <v/>
      </c>
      <c r="I59" s="9"/>
      <c r="J59" s="11"/>
      <c r="K59" s="16" t="str">
        <f t="shared" si="1"/>
        <v/>
      </c>
      <c r="L59" s="16" t="str">
        <f>IF(C59="","",IF(G59="NO","",'FONDO PERDUTO SOSTEGNI MARZO 21'!G59*70%))</f>
        <v/>
      </c>
      <c r="M59" s="17" t="str">
        <f t="shared" si="7"/>
        <v/>
      </c>
      <c r="N59" s="12"/>
      <c r="O59" s="16" t="str">
        <f t="shared" si="8"/>
        <v/>
      </c>
      <c r="P59" t="str">
        <f t="shared" si="9"/>
        <v/>
      </c>
    </row>
    <row r="60" spans="1:16" ht="15.75" customHeight="1" x14ac:dyDescent="0.25">
      <c r="A60" s="1">
        <v>57</v>
      </c>
      <c r="B60" s="13"/>
      <c r="C60" s="9"/>
      <c r="D60" s="9"/>
      <c r="E60" s="9"/>
      <c r="F60" s="10"/>
      <c r="G60" s="16" t="str">
        <f t="shared" si="5"/>
        <v/>
      </c>
      <c r="H60" s="18" t="str">
        <f t="shared" si="6"/>
        <v/>
      </c>
      <c r="I60" s="9"/>
      <c r="J60" s="11"/>
      <c r="K60" s="16" t="str">
        <f t="shared" si="1"/>
        <v/>
      </c>
      <c r="L60" s="16" t="str">
        <f>IF(C60="","",IF(G60="NO","",'FONDO PERDUTO SOSTEGNI MARZO 21'!G60*70%))</f>
        <v/>
      </c>
      <c r="M60" s="17" t="str">
        <f t="shared" si="7"/>
        <v/>
      </c>
      <c r="N60" s="12"/>
      <c r="O60" s="16" t="str">
        <f t="shared" si="8"/>
        <v/>
      </c>
      <c r="P60" t="str">
        <f t="shared" si="9"/>
        <v/>
      </c>
    </row>
    <row r="61" spans="1:16" ht="15.75" customHeight="1" x14ac:dyDescent="0.25">
      <c r="A61" s="1">
        <v>58</v>
      </c>
      <c r="B61" s="13"/>
      <c r="C61" s="9"/>
      <c r="D61" s="9"/>
      <c r="E61" s="9"/>
      <c r="F61" s="10"/>
      <c r="G61" s="16" t="str">
        <f t="shared" si="5"/>
        <v/>
      </c>
      <c r="H61" s="18" t="str">
        <f t="shared" si="6"/>
        <v/>
      </c>
      <c r="I61" s="9"/>
      <c r="J61" s="11"/>
      <c r="K61" s="16" t="str">
        <f t="shared" si="1"/>
        <v/>
      </c>
      <c r="L61" s="16" t="str">
        <f>IF(C61="","",IF(G61="NO","",'FONDO PERDUTO SOSTEGNI MARZO 21'!G61*70%))</f>
        <v/>
      </c>
      <c r="M61" s="17" t="str">
        <f t="shared" si="7"/>
        <v/>
      </c>
      <c r="N61" s="12"/>
      <c r="O61" s="16" t="str">
        <f t="shared" si="8"/>
        <v/>
      </c>
      <c r="P61" t="str">
        <f t="shared" si="9"/>
        <v/>
      </c>
    </row>
    <row r="62" spans="1:16" ht="15.75" customHeight="1" x14ac:dyDescent="0.25">
      <c r="A62" s="1">
        <v>59</v>
      </c>
      <c r="B62" s="13"/>
      <c r="C62" s="9"/>
      <c r="D62" s="9"/>
      <c r="E62" s="9"/>
      <c r="F62" s="10"/>
      <c r="G62" s="16" t="str">
        <f t="shared" si="5"/>
        <v/>
      </c>
      <c r="H62" s="18" t="str">
        <f t="shared" si="6"/>
        <v/>
      </c>
      <c r="I62" s="9"/>
      <c r="J62" s="11"/>
      <c r="K62" s="16" t="str">
        <f t="shared" si="1"/>
        <v/>
      </c>
      <c r="L62" s="16" t="str">
        <f>IF(C62="","",IF(G62="NO","",'FONDO PERDUTO SOSTEGNI MARZO 21'!G62*70%))</f>
        <v/>
      </c>
      <c r="M62" s="17" t="str">
        <f t="shared" si="7"/>
        <v/>
      </c>
      <c r="N62" s="12"/>
      <c r="O62" s="16" t="str">
        <f t="shared" si="8"/>
        <v/>
      </c>
      <c r="P62" t="str">
        <f t="shared" si="9"/>
        <v/>
      </c>
    </row>
    <row r="63" spans="1:16" ht="15.75" customHeight="1" x14ac:dyDescent="0.25">
      <c r="A63" s="1">
        <v>60</v>
      </c>
      <c r="B63" s="13"/>
      <c r="C63" s="9"/>
      <c r="D63" s="9"/>
      <c r="E63" s="9"/>
      <c r="F63" s="10"/>
      <c r="G63" s="16" t="str">
        <f t="shared" si="5"/>
        <v/>
      </c>
      <c r="H63" s="18" t="str">
        <f t="shared" si="6"/>
        <v/>
      </c>
      <c r="I63" s="9"/>
      <c r="J63" s="11"/>
      <c r="K63" s="16" t="str">
        <f t="shared" si="1"/>
        <v/>
      </c>
      <c r="L63" s="16" t="str">
        <f>IF(C63="","",IF(G63="NO","",'FONDO PERDUTO SOSTEGNI MARZO 21'!G63*70%))</f>
        <v/>
      </c>
      <c r="M63" s="17" t="str">
        <f t="shared" si="7"/>
        <v/>
      </c>
      <c r="N63" s="12"/>
      <c r="O63" s="16" t="str">
        <f t="shared" si="8"/>
        <v/>
      </c>
      <c r="P63" t="str">
        <f t="shared" si="9"/>
        <v/>
      </c>
    </row>
    <row r="64" spans="1:16" ht="15.75" customHeight="1" x14ac:dyDescent="0.25">
      <c r="A64" s="1">
        <v>61</v>
      </c>
      <c r="B64" s="13"/>
      <c r="C64" s="9"/>
      <c r="D64" s="9"/>
      <c r="E64" s="9"/>
      <c r="F64" s="10"/>
      <c r="G64" s="16" t="str">
        <f t="shared" si="5"/>
        <v/>
      </c>
      <c r="H64" s="18" t="str">
        <f t="shared" si="6"/>
        <v/>
      </c>
      <c r="I64" s="9"/>
      <c r="J64" s="11"/>
      <c r="K64" s="16" t="str">
        <f t="shared" si="1"/>
        <v/>
      </c>
      <c r="L64" s="16" t="str">
        <f>IF(C64="","",IF(G64="NO","",'FONDO PERDUTO SOSTEGNI MARZO 21'!G64*70%))</f>
        <v/>
      </c>
      <c r="M64" s="17" t="str">
        <f t="shared" si="7"/>
        <v/>
      </c>
      <c r="N64" s="12"/>
      <c r="O64" s="16" t="str">
        <f t="shared" si="8"/>
        <v/>
      </c>
      <c r="P64" t="str">
        <f t="shared" si="9"/>
        <v/>
      </c>
    </row>
    <row r="65" spans="1:16" ht="15.75" customHeight="1" x14ac:dyDescent="0.25">
      <c r="A65" s="1">
        <v>62</v>
      </c>
      <c r="B65" s="13"/>
      <c r="C65" s="9"/>
      <c r="D65" s="9"/>
      <c r="E65" s="9"/>
      <c r="F65" s="10"/>
      <c r="G65" s="16" t="str">
        <f t="shared" si="5"/>
        <v/>
      </c>
      <c r="H65" s="18" t="str">
        <f t="shared" si="6"/>
        <v/>
      </c>
      <c r="I65" s="9"/>
      <c r="J65" s="11"/>
      <c r="K65" s="16" t="str">
        <f t="shared" si="1"/>
        <v/>
      </c>
      <c r="L65" s="16" t="str">
        <f>IF(C65="","",IF(G65="NO","",'FONDO PERDUTO SOSTEGNI MARZO 21'!G65*70%))</f>
        <v/>
      </c>
      <c r="M65" s="17" t="str">
        <f t="shared" si="7"/>
        <v/>
      </c>
      <c r="N65" s="12"/>
      <c r="O65" s="16" t="str">
        <f t="shared" si="8"/>
        <v/>
      </c>
      <c r="P65" t="str">
        <f t="shared" si="9"/>
        <v/>
      </c>
    </row>
    <row r="66" spans="1:16" ht="15.75" customHeight="1" x14ac:dyDescent="0.25">
      <c r="A66" s="1">
        <v>63</v>
      </c>
      <c r="B66" s="13"/>
      <c r="C66" s="9"/>
      <c r="D66" s="9"/>
      <c r="E66" s="9"/>
      <c r="F66" s="10"/>
      <c r="G66" s="16" t="str">
        <f t="shared" si="5"/>
        <v/>
      </c>
      <c r="H66" s="18" t="str">
        <f t="shared" si="6"/>
        <v/>
      </c>
      <c r="I66" s="9"/>
      <c r="J66" s="11"/>
      <c r="K66" s="16" t="str">
        <f t="shared" si="1"/>
        <v/>
      </c>
      <c r="L66" s="16" t="str">
        <f>IF(C66="","",IF(G66="NO","",'FONDO PERDUTO SOSTEGNI MARZO 21'!G66*70%))</f>
        <v/>
      </c>
      <c r="M66" s="17" t="str">
        <f t="shared" si="7"/>
        <v/>
      </c>
      <c r="N66" s="12"/>
      <c r="O66" s="16" t="str">
        <f t="shared" si="8"/>
        <v/>
      </c>
      <c r="P66" t="str">
        <f t="shared" si="9"/>
        <v/>
      </c>
    </row>
    <row r="67" spans="1:16" ht="15.75" customHeight="1" x14ac:dyDescent="0.25">
      <c r="A67" s="1">
        <v>64</v>
      </c>
      <c r="B67" s="13"/>
      <c r="C67" s="9"/>
      <c r="D67" s="9"/>
      <c r="E67" s="9"/>
      <c r="F67" s="10"/>
      <c r="G67" s="16" t="str">
        <f t="shared" si="5"/>
        <v/>
      </c>
      <c r="H67" s="18" t="str">
        <f t="shared" si="6"/>
        <v/>
      </c>
      <c r="I67" s="9"/>
      <c r="J67" s="11"/>
      <c r="K67" s="16" t="str">
        <f t="shared" si="1"/>
        <v/>
      </c>
      <c r="L67" s="16" t="str">
        <f>IF(C67="","",IF(G67="NO","",'FONDO PERDUTO SOSTEGNI MARZO 21'!G67*70%))</f>
        <v/>
      </c>
      <c r="M67" s="17" t="str">
        <f t="shared" si="7"/>
        <v/>
      </c>
      <c r="N67" s="12"/>
      <c r="O67" s="16" t="str">
        <f t="shared" si="8"/>
        <v/>
      </c>
      <c r="P67" t="str">
        <f t="shared" si="9"/>
        <v/>
      </c>
    </row>
    <row r="68" spans="1:16" ht="15.75" customHeight="1" x14ac:dyDescent="0.25">
      <c r="A68" s="1">
        <v>65</v>
      </c>
      <c r="B68" s="13"/>
      <c r="C68" s="9"/>
      <c r="D68" s="9"/>
      <c r="E68" s="9"/>
      <c r="F68" s="10"/>
      <c r="G68" s="16" t="str">
        <f t="shared" si="5"/>
        <v/>
      </c>
      <c r="H68" s="18" t="str">
        <f t="shared" ref="H68:H99" si="10">IF(C68="","",IF(C68&lt;=_1,_1P,IF(C68&lt;=_2,_2P,IF(C68&lt;=_3,_3P,IF(C68&lt;=_4,_4P,IF(C68&lt;=_5,_5P,0))))))</f>
        <v/>
      </c>
      <c r="I68" s="9"/>
      <c r="J68" s="11"/>
      <c r="K68" s="16" t="str">
        <f t="shared" si="1"/>
        <v/>
      </c>
      <c r="L68" s="16" t="str">
        <f>IF(C68="","",IF(G68="NO","",'FONDO PERDUTO SOSTEGNI MARZO 21'!G68*70%))</f>
        <v/>
      </c>
      <c r="M68" s="17" t="str">
        <f t="shared" ref="M68:M99" si="11">IF(C68="","",IF(AND(C68&gt;limite,E68&lt;&gt;"S"),"NO",IF(OR(F68=0,E68="S"),"SI",IF(K68&lt;=L68,"SI","NO"))))</f>
        <v/>
      </c>
      <c r="N68" s="12"/>
      <c r="O68" s="16" t="str">
        <f t="shared" ref="O68:O99" si="12">IF(C68="","",IF(G68="NO",IF(N68=PF,1000,2000),IF(M68="NO",0,IF(K68&gt;L68,IF(N68=PF,1000,2000),MIN(CONTRMAX,MAX(P68,(G68-K68)*H68))))))</f>
        <v/>
      </c>
      <c r="P68" t="str">
        <f t="shared" ref="P68:P99" si="13">IF(N68="","",IF(N68=PF,1000,2000))</f>
        <v/>
      </c>
    </row>
    <row r="69" spans="1:16" ht="15.75" customHeight="1" x14ac:dyDescent="0.25">
      <c r="A69" s="1">
        <v>66</v>
      </c>
      <c r="B69" s="13"/>
      <c r="C69" s="9"/>
      <c r="D69" s="9"/>
      <c r="E69" s="9"/>
      <c r="F69" s="10"/>
      <c r="G69" s="16" t="str">
        <f t="shared" ref="G69:G132" si="14">IF(C69="","",IF(F69=0,"NO",D69/F69))</f>
        <v/>
      </c>
      <c r="H69" s="18" t="str">
        <f t="shared" si="10"/>
        <v/>
      </c>
      <c r="I69" s="9"/>
      <c r="J69" s="11"/>
      <c r="K69" s="16" t="str">
        <f t="shared" si="1"/>
        <v/>
      </c>
      <c r="L69" s="16" t="str">
        <f>IF(C69="","",IF(G69="NO","",'FONDO PERDUTO SOSTEGNI MARZO 21'!G69*70%))</f>
        <v/>
      </c>
      <c r="M69" s="17" t="str">
        <f t="shared" si="11"/>
        <v/>
      </c>
      <c r="N69" s="12"/>
      <c r="O69" s="16" t="str">
        <f t="shared" si="12"/>
        <v/>
      </c>
      <c r="P69" t="str">
        <f t="shared" si="13"/>
        <v/>
      </c>
    </row>
    <row r="70" spans="1:16" ht="15.75" customHeight="1" x14ac:dyDescent="0.25">
      <c r="A70" s="1">
        <v>67</v>
      </c>
      <c r="B70" s="13"/>
      <c r="C70" s="9"/>
      <c r="D70" s="9"/>
      <c r="E70" s="9"/>
      <c r="F70" s="10"/>
      <c r="G70" s="16" t="str">
        <f t="shared" si="14"/>
        <v/>
      </c>
      <c r="H70" s="18" t="str">
        <f t="shared" si="10"/>
        <v/>
      </c>
      <c r="I70" s="9"/>
      <c r="J70" s="11"/>
      <c r="K70" s="16" t="str">
        <f t="shared" si="1"/>
        <v/>
      </c>
      <c r="L70" s="16" t="str">
        <f>IF(C70="","",IF(G70="NO","",'FONDO PERDUTO SOSTEGNI MARZO 21'!G70*70%))</f>
        <v/>
      </c>
      <c r="M70" s="17" t="str">
        <f t="shared" si="11"/>
        <v/>
      </c>
      <c r="N70" s="12"/>
      <c r="O70" s="16" t="str">
        <f t="shared" si="12"/>
        <v/>
      </c>
      <c r="P70" t="str">
        <f t="shared" si="13"/>
        <v/>
      </c>
    </row>
    <row r="71" spans="1:16" ht="15.75" customHeight="1" x14ac:dyDescent="0.25">
      <c r="A71" s="1">
        <v>68</v>
      </c>
      <c r="B71" s="13"/>
      <c r="C71" s="9"/>
      <c r="D71" s="9"/>
      <c r="E71" s="9"/>
      <c r="F71" s="10"/>
      <c r="G71" s="16" t="str">
        <f t="shared" si="14"/>
        <v/>
      </c>
      <c r="H71" s="18" t="str">
        <f t="shared" si="10"/>
        <v/>
      </c>
      <c r="I71" s="9"/>
      <c r="J71" s="11"/>
      <c r="K71" s="16" t="str">
        <f t="shared" si="1"/>
        <v/>
      </c>
      <c r="L71" s="16" t="str">
        <f>IF(C71="","",IF(G71="NO","",'FONDO PERDUTO SOSTEGNI MARZO 21'!G71*70%))</f>
        <v/>
      </c>
      <c r="M71" s="17" t="str">
        <f t="shared" si="11"/>
        <v/>
      </c>
      <c r="N71" s="12"/>
      <c r="O71" s="16" t="str">
        <f t="shared" si="12"/>
        <v/>
      </c>
      <c r="P71" t="str">
        <f t="shared" si="13"/>
        <v/>
      </c>
    </row>
    <row r="72" spans="1:16" ht="15.75" customHeight="1" x14ac:dyDescent="0.25">
      <c r="A72" s="1">
        <v>69</v>
      </c>
      <c r="B72" s="13"/>
      <c r="C72" s="9"/>
      <c r="D72" s="9"/>
      <c r="E72" s="9"/>
      <c r="F72" s="10"/>
      <c r="G72" s="16" t="str">
        <f t="shared" si="14"/>
        <v/>
      </c>
      <c r="H72" s="18" t="str">
        <f t="shared" si="10"/>
        <v/>
      </c>
      <c r="I72" s="9"/>
      <c r="J72" s="11"/>
      <c r="K72" s="16" t="str">
        <f t="shared" si="1"/>
        <v/>
      </c>
      <c r="L72" s="16" t="str">
        <f>IF(C72="","",IF(G72="NO","",'FONDO PERDUTO SOSTEGNI MARZO 21'!G72*70%))</f>
        <v/>
      </c>
      <c r="M72" s="17" t="str">
        <f t="shared" si="11"/>
        <v/>
      </c>
      <c r="N72" s="12"/>
      <c r="O72" s="16" t="str">
        <f t="shared" si="12"/>
        <v/>
      </c>
      <c r="P72" t="str">
        <f t="shared" si="13"/>
        <v/>
      </c>
    </row>
    <row r="73" spans="1:16" ht="15.75" customHeight="1" x14ac:dyDescent="0.25">
      <c r="A73" s="1">
        <v>70</v>
      </c>
      <c r="B73" s="13"/>
      <c r="C73" s="9"/>
      <c r="D73" s="9"/>
      <c r="E73" s="9"/>
      <c r="F73" s="10"/>
      <c r="G73" s="16" t="str">
        <f t="shared" si="14"/>
        <v/>
      </c>
      <c r="H73" s="18" t="str">
        <f t="shared" si="10"/>
        <v/>
      </c>
      <c r="I73" s="9"/>
      <c r="J73" s="11"/>
      <c r="K73" s="16" t="str">
        <f t="shared" si="1"/>
        <v/>
      </c>
      <c r="L73" s="16" t="str">
        <f>IF(C73="","",IF(G73="NO","",'FONDO PERDUTO SOSTEGNI MARZO 21'!G73*70%))</f>
        <v/>
      </c>
      <c r="M73" s="17" t="str">
        <f t="shared" si="11"/>
        <v/>
      </c>
      <c r="N73" s="12"/>
      <c r="O73" s="16" t="str">
        <f t="shared" si="12"/>
        <v/>
      </c>
      <c r="P73" t="str">
        <f t="shared" si="13"/>
        <v/>
      </c>
    </row>
    <row r="74" spans="1:16" ht="15.75" customHeight="1" x14ac:dyDescent="0.25">
      <c r="A74" s="1">
        <v>71</v>
      </c>
      <c r="B74" s="13"/>
      <c r="C74" s="9"/>
      <c r="D74" s="9"/>
      <c r="E74" s="9"/>
      <c r="F74" s="10"/>
      <c r="G74" s="16" t="str">
        <f t="shared" si="14"/>
        <v/>
      </c>
      <c r="H74" s="18" t="str">
        <f t="shared" si="10"/>
        <v/>
      </c>
      <c r="I74" s="9"/>
      <c r="J74" s="11"/>
      <c r="K74" s="16" t="str">
        <f t="shared" si="1"/>
        <v/>
      </c>
      <c r="L74" s="16" t="str">
        <f>IF(C74="","",IF(G74="NO","",'FONDO PERDUTO SOSTEGNI MARZO 21'!G74*70%))</f>
        <v/>
      </c>
      <c r="M74" s="17" t="str">
        <f t="shared" si="11"/>
        <v/>
      </c>
      <c r="N74" s="12"/>
      <c r="O74" s="16" t="str">
        <f t="shared" si="12"/>
        <v/>
      </c>
      <c r="P74" t="str">
        <f t="shared" si="13"/>
        <v/>
      </c>
    </row>
    <row r="75" spans="1:16" ht="15.75" customHeight="1" x14ac:dyDescent="0.25">
      <c r="A75" s="1">
        <v>72</v>
      </c>
      <c r="B75" s="13"/>
      <c r="C75" s="9"/>
      <c r="D75" s="9"/>
      <c r="E75" s="9"/>
      <c r="F75" s="10"/>
      <c r="G75" s="16" t="str">
        <f t="shared" si="14"/>
        <v/>
      </c>
      <c r="H75" s="18" t="str">
        <f t="shared" si="10"/>
        <v/>
      </c>
      <c r="I75" s="9"/>
      <c r="J75" s="11"/>
      <c r="K75" s="16" t="str">
        <f t="shared" si="1"/>
        <v/>
      </c>
      <c r="L75" s="16" t="str">
        <f>IF(C75="","",IF(G75="NO","",'FONDO PERDUTO SOSTEGNI MARZO 21'!G75*70%))</f>
        <v/>
      </c>
      <c r="M75" s="17" t="str">
        <f t="shared" si="11"/>
        <v/>
      </c>
      <c r="N75" s="12"/>
      <c r="O75" s="16" t="str">
        <f t="shared" si="12"/>
        <v/>
      </c>
      <c r="P75" t="str">
        <f t="shared" si="13"/>
        <v/>
      </c>
    </row>
    <row r="76" spans="1:16" ht="15.75" customHeight="1" x14ac:dyDescent="0.25">
      <c r="A76" s="1">
        <v>73</v>
      </c>
      <c r="B76" s="13"/>
      <c r="C76" s="9"/>
      <c r="D76" s="9"/>
      <c r="E76" s="9"/>
      <c r="F76" s="10"/>
      <c r="G76" s="16" t="str">
        <f t="shared" si="14"/>
        <v/>
      </c>
      <c r="H76" s="18" t="str">
        <f t="shared" si="10"/>
        <v/>
      </c>
      <c r="I76" s="9"/>
      <c r="J76" s="11"/>
      <c r="K76" s="16" t="str">
        <f t="shared" si="1"/>
        <v/>
      </c>
      <c r="L76" s="16" t="str">
        <f>IF(C76="","",IF(G76="NO","",'FONDO PERDUTO SOSTEGNI MARZO 21'!G76*70%))</f>
        <v/>
      </c>
      <c r="M76" s="17" t="str">
        <f t="shared" si="11"/>
        <v/>
      </c>
      <c r="N76" s="12"/>
      <c r="O76" s="16" t="str">
        <f t="shared" si="12"/>
        <v/>
      </c>
      <c r="P76" t="str">
        <f t="shared" si="13"/>
        <v/>
      </c>
    </row>
    <row r="77" spans="1:16" ht="15.75" customHeight="1" x14ac:dyDescent="0.25">
      <c r="A77" s="1">
        <v>74</v>
      </c>
      <c r="B77" s="13"/>
      <c r="C77" s="9"/>
      <c r="D77" s="9"/>
      <c r="E77" s="9"/>
      <c r="F77" s="10"/>
      <c r="G77" s="16" t="str">
        <f t="shared" si="14"/>
        <v/>
      </c>
      <c r="H77" s="18" t="str">
        <f t="shared" si="10"/>
        <v/>
      </c>
      <c r="I77" s="9"/>
      <c r="J77" s="11"/>
      <c r="K77" s="16" t="str">
        <f t="shared" si="1"/>
        <v/>
      </c>
      <c r="L77" s="16" t="str">
        <f>IF(C77="","",IF(G77="NO","",'FONDO PERDUTO SOSTEGNI MARZO 21'!G77*70%))</f>
        <v/>
      </c>
      <c r="M77" s="17" t="str">
        <f t="shared" si="11"/>
        <v/>
      </c>
      <c r="N77" s="12"/>
      <c r="O77" s="16" t="str">
        <f t="shared" si="12"/>
        <v/>
      </c>
      <c r="P77" t="str">
        <f t="shared" si="13"/>
        <v/>
      </c>
    </row>
    <row r="78" spans="1:16" ht="15.75" customHeight="1" x14ac:dyDescent="0.25">
      <c r="A78" s="1">
        <v>75</v>
      </c>
      <c r="B78" s="13"/>
      <c r="C78" s="9"/>
      <c r="D78" s="9"/>
      <c r="E78" s="9"/>
      <c r="F78" s="10"/>
      <c r="G78" s="16" t="str">
        <f t="shared" si="14"/>
        <v/>
      </c>
      <c r="H78" s="18" t="str">
        <f t="shared" si="10"/>
        <v/>
      </c>
      <c r="I78" s="9"/>
      <c r="J78" s="11"/>
      <c r="K78" s="16" t="str">
        <f t="shared" si="1"/>
        <v/>
      </c>
      <c r="L78" s="16" t="str">
        <f>IF(C78="","",IF(G78="NO","",'FONDO PERDUTO SOSTEGNI MARZO 21'!G78*70%))</f>
        <v/>
      </c>
      <c r="M78" s="17" t="str">
        <f t="shared" si="11"/>
        <v/>
      </c>
      <c r="N78" s="12"/>
      <c r="O78" s="16" t="str">
        <f t="shared" si="12"/>
        <v/>
      </c>
      <c r="P78" t="str">
        <f t="shared" si="13"/>
        <v/>
      </c>
    </row>
    <row r="79" spans="1:16" ht="15.75" customHeight="1" x14ac:dyDescent="0.25">
      <c r="A79" s="1">
        <v>76</v>
      </c>
      <c r="B79" s="13"/>
      <c r="C79" s="9"/>
      <c r="D79" s="9"/>
      <c r="E79" s="9"/>
      <c r="F79" s="10"/>
      <c r="G79" s="16" t="str">
        <f t="shared" si="14"/>
        <v/>
      </c>
      <c r="H79" s="18" t="str">
        <f t="shared" si="10"/>
        <v/>
      </c>
      <c r="I79" s="9"/>
      <c r="J79" s="11"/>
      <c r="K79" s="16" t="str">
        <f t="shared" si="1"/>
        <v/>
      </c>
      <c r="L79" s="16" t="str">
        <f>IF(C79="","",IF(G79="NO","",'FONDO PERDUTO SOSTEGNI MARZO 21'!G79*70%))</f>
        <v/>
      </c>
      <c r="M79" s="17" t="str">
        <f t="shared" si="11"/>
        <v/>
      </c>
      <c r="N79" s="12"/>
      <c r="O79" s="16" t="str">
        <f t="shared" si="12"/>
        <v/>
      </c>
      <c r="P79" t="str">
        <f t="shared" si="13"/>
        <v/>
      </c>
    </row>
    <row r="80" spans="1:16" ht="15.75" customHeight="1" x14ac:dyDescent="0.25">
      <c r="A80" s="1">
        <v>77</v>
      </c>
      <c r="B80" s="13"/>
      <c r="C80" s="9"/>
      <c r="D80" s="9"/>
      <c r="E80" s="9"/>
      <c r="F80" s="10"/>
      <c r="G80" s="16" t="str">
        <f t="shared" si="14"/>
        <v/>
      </c>
      <c r="H80" s="18" t="str">
        <f t="shared" si="10"/>
        <v/>
      </c>
      <c r="I80" s="9"/>
      <c r="J80" s="11"/>
      <c r="K80" s="16" t="str">
        <f t="shared" si="1"/>
        <v/>
      </c>
      <c r="L80" s="16" t="str">
        <f>IF(C80="","",IF(G80="NO","",'FONDO PERDUTO SOSTEGNI MARZO 21'!G80*70%))</f>
        <v/>
      </c>
      <c r="M80" s="17" t="str">
        <f t="shared" si="11"/>
        <v/>
      </c>
      <c r="N80" s="12"/>
      <c r="O80" s="16" t="str">
        <f t="shared" si="12"/>
        <v/>
      </c>
      <c r="P80" t="str">
        <f t="shared" si="13"/>
        <v/>
      </c>
    </row>
    <row r="81" spans="1:16" ht="15.75" customHeight="1" x14ac:dyDescent="0.25">
      <c r="A81" s="1">
        <v>78</v>
      </c>
      <c r="B81" s="13"/>
      <c r="C81" s="9"/>
      <c r="D81" s="9"/>
      <c r="E81" s="9"/>
      <c r="F81" s="10"/>
      <c r="G81" s="16" t="str">
        <f t="shared" si="14"/>
        <v/>
      </c>
      <c r="H81" s="18" t="str">
        <f t="shared" si="10"/>
        <v/>
      </c>
      <c r="I81" s="9"/>
      <c r="J81" s="11"/>
      <c r="K81" s="16" t="str">
        <f t="shared" si="1"/>
        <v/>
      </c>
      <c r="L81" s="16" t="str">
        <f>IF(C81="","",IF(G81="NO","",'FONDO PERDUTO SOSTEGNI MARZO 21'!G81*70%))</f>
        <v/>
      </c>
      <c r="M81" s="17" t="str">
        <f t="shared" si="11"/>
        <v/>
      </c>
      <c r="N81" s="12"/>
      <c r="O81" s="16" t="str">
        <f t="shared" si="12"/>
        <v/>
      </c>
      <c r="P81" t="str">
        <f t="shared" si="13"/>
        <v/>
      </c>
    </row>
    <row r="82" spans="1:16" ht="15.75" customHeight="1" x14ac:dyDescent="0.25">
      <c r="A82" s="1">
        <v>79</v>
      </c>
      <c r="B82" s="13"/>
      <c r="C82" s="9"/>
      <c r="D82" s="9"/>
      <c r="E82" s="9"/>
      <c r="F82" s="10"/>
      <c r="G82" s="16" t="str">
        <f t="shared" si="14"/>
        <v/>
      </c>
      <c r="H82" s="18" t="str">
        <f t="shared" si="10"/>
        <v/>
      </c>
      <c r="I82" s="9"/>
      <c r="J82" s="11"/>
      <c r="K82" s="16" t="str">
        <f t="shared" si="1"/>
        <v/>
      </c>
      <c r="L82" s="16" t="str">
        <f>IF(C82="","",IF(G82="NO","",'FONDO PERDUTO SOSTEGNI MARZO 21'!G82*70%))</f>
        <v/>
      </c>
      <c r="M82" s="17" t="str">
        <f t="shared" si="11"/>
        <v/>
      </c>
      <c r="N82" s="12"/>
      <c r="O82" s="16" t="str">
        <f t="shared" si="12"/>
        <v/>
      </c>
      <c r="P82" t="str">
        <f t="shared" si="13"/>
        <v/>
      </c>
    </row>
    <row r="83" spans="1:16" ht="15.75" customHeight="1" x14ac:dyDescent="0.25">
      <c r="A83" s="1">
        <v>80</v>
      </c>
      <c r="B83" s="13"/>
      <c r="C83" s="9"/>
      <c r="D83" s="9"/>
      <c r="E83" s="9"/>
      <c r="F83" s="10"/>
      <c r="G83" s="16" t="str">
        <f t="shared" si="14"/>
        <v/>
      </c>
      <c r="H83" s="18" t="str">
        <f t="shared" si="10"/>
        <v/>
      </c>
      <c r="I83" s="9"/>
      <c r="J83" s="11"/>
      <c r="K83" s="16" t="str">
        <f t="shared" si="1"/>
        <v/>
      </c>
      <c r="L83" s="16" t="str">
        <f>IF(C83="","",IF(G83="NO","",'FONDO PERDUTO SOSTEGNI MARZO 21'!G83*70%))</f>
        <v/>
      </c>
      <c r="M83" s="17" t="str">
        <f t="shared" si="11"/>
        <v/>
      </c>
      <c r="N83" s="12"/>
      <c r="O83" s="16" t="str">
        <f t="shared" si="12"/>
        <v/>
      </c>
      <c r="P83" t="str">
        <f t="shared" si="13"/>
        <v/>
      </c>
    </row>
    <row r="84" spans="1:16" ht="15.75" customHeight="1" x14ac:dyDescent="0.25">
      <c r="A84" s="1">
        <v>81</v>
      </c>
      <c r="B84" s="13"/>
      <c r="C84" s="9"/>
      <c r="D84" s="9"/>
      <c r="E84" s="9"/>
      <c r="F84" s="10"/>
      <c r="G84" s="16" t="str">
        <f t="shared" si="14"/>
        <v/>
      </c>
      <c r="H84" s="18" t="str">
        <f t="shared" si="10"/>
        <v/>
      </c>
      <c r="I84" s="9"/>
      <c r="J84" s="11"/>
      <c r="K84" s="16" t="str">
        <f t="shared" si="1"/>
        <v/>
      </c>
      <c r="L84" s="16" t="str">
        <f>IF(C84="","",IF(G84="NO","",'FONDO PERDUTO SOSTEGNI MARZO 21'!G84*70%))</f>
        <v/>
      </c>
      <c r="M84" s="17" t="str">
        <f t="shared" si="11"/>
        <v/>
      </c>
      <c r="N84" s="12"/>
      <c r="O84" s="16" t="str">
        <f t="shared" si="12"/>
        <v/>
      </c>
      <c r="P84" t="str">
        <f t="shared" si="13"/>
        <v/>
      </c>
    </row>
    <row r="85" spans="1:16" ht="15.75" customHeight="1" x14ac:dyDescent="0.25">
      <c r="A85" s="1">
        <v>82</v>
      </c>
      <c r="B85" s="13"/>
      <c r="C85" s="9"/>
      <c r="D85" s="9"/>
      <c r="E85" s="9"/>
      <c r="F85" s="10"/>
      <c r="G85" s="16" t="str">
        <f t="shared" si="14"/>
        <v/>
      </c>
      <c r="H85" s="18" t="str">
        <f t="shared" si="10"/>
        <v/>
      </c>
      <c r="I85" s="9"/>
      <c r="J85" s="11"/>
      <c r="K85" s="16" t="str">
        <f t="shared" si="1"/>
        <v/>
      </c>
      <c r="L85" s="16" t="str">
        <f>IF(C85="","",IF(G85="NO","",'FONDO PERDUTO SOSTEGNI MARZO 21'!G85*70%))</f>
        <v/>
      </c>
      <c r="M85" s="17" t="str">
        <f t="shared" si="11"/>
        <v/>
      </c>
      <c r="N85" s="12"/>
      <c r="O85" s="16" t="str">
        <f t="shared" si="12"/>
        <v/>
      </c>
      <c r="P85" t="str">
        <f t="shared" si="13"/>
        <v/>
      </c>
    </row>
    <row r="86" spans="1:16" ht="15.75" customHeight="1" x14ac:dyDescent="0.25">
      <c r="A86" s="1">
        <v>83</v>
      </c>
      <c r="B86" s="13"/>
      <c r="C86" s="9"/>
      <c r="D86" s="9"/>
      <c r="E86" s="9"/>
      <c r="F86" s="10"/>
      <c r="G86" s="16" t="str">
        <f t="shared" si="14"/>
        <v/>
      </c>
      <c r="H86" s="18" t="str">
        <f t="shared" si="10"/>
        <v/>
      </c>
      <c r="I86" s="9"/>
      <c r="J86" s="11"/>
      <c r="K86" s="16" t="str">
        <f t="shared" si="1"/>
        <v/>
      </c>
      <c r="L86" s="16" t="str">
        <f>IF(C86="","",IF(G86="NO","",'FONDO PERDUTO SOSTEGNI MARZO 21'!G86*70%))</f>
        <v/>
      </c>
      <c r="M86" s="17" t="str">
        <f t="shared" si="11"/>
        <v/>
      </c>
      <c r="N86" s="12"/>
      <c r="O86" s="16" t="str">
        <f t="shared" si="12"/>
        <v/>
      </c>
      <c r="P86" t="str">
        <f t="shared" si="13"/>
        <v/>
      </c>
    </row>
    <row r="87" spans="1:16" ht="15.75" customHeight="1" x14ac:dyDescent="0.25">
      <c r="A87" s="1">
        <v>84</v>
      </c>
      <c r="B87" s="13"/>
      <c r="C87" s="9"/>
      <c r="D87" s="9"/>
      <c r="E87" s="9"/>
      <c r="F87" s="10"/>
      <c r="G87" s="16" t="str">
        <f t="shared" si="14"/>
        <v/>
      </c>
      <c r="H87" s="18" t="str">
        <f t="shared" si="10"/>
        <v/>
      </c>
      <c r="I87" s="9"/>
      <c r="J87" s="11"/>
      <c r="K87" s="16" t="str">
        <f t="shared" si="1"/>
        <v/>
      </c>
      <c r="L87" s="16" t="str">
        <f>IF(C87="","",IF(G87="NO","",'FONDO PERDUTO SOSTEGNI MARZO 21'!G87*70%))</f>
        <v/>
      </c>
      <c r="M87" s="17" t="str">
        <f t="shared" si="11"/>
        <v/>
      </c>
      <c r="N87" s="12"/>
      <c r="O87" s="16" t="str">
        <f t="shared" si="12"/>
        <v/>
      </c>
      <c r="P87" t="str">
        <f t="shared" si="13"/>
        <v/>
      </c>
    </row>
    <row r="88" spans="1:16" ht="15.75" customHeight="1" x14ac:dyDescent="0.25">
      <c r="A88" s="1">
        <v>85</v>
      </c>
      <c r="B88" s="13"/>
      <c r="C88" s="9"/>
      <c r="D88" s="9"/>
      <c r="E88" s="9"/>
      <c r="F88" s="10"/>
      <c r="G88" s="16" t="str">
        <f t="shared" si="14"/>
        <v/>
      </c>
      <c r="H88" s="18" t="str">
        <f t="shared" si="10"/>
        <v/>
      </c>
      <c r="I88" s="9"/>
      <c r="J88" s="11"/>
      <c r="K88" s="16" t="str">
        <f t="shared" si="1"/>
        <v/>
      </c>
      <c r="L88" s="16" t="str">
        <f>IF(C88="","",IF(G88="NO","",'FONDO PERDUTO SOSTEGNI MARZO 21'!G88*70%))</f>
        <v/>
      </c>
      <c r="M88" s="17" t="str">
        <f t="shared" si="11"/>
        <v/>
      </c>
      <c r="N88" s="12"/>
      <c r="O88" s="16" t="str">
        <f t="shared" si="12"/>
        <v/>
      </c>
      <c r="P88" t="str">
        <f t="shared" si="13"/>
        <v/>
      </c>
    </row>
    <row r="89" spans="1:16" ht="15.75" customHeight="1" x14ac:dyDescent="0.25">
      <c r="A89" s="1">
        <v>86</v>
      </c>
      <c r="B89" s="13"/>
      <c r="C89" s="9"/>
      <c r="D89" s="9"/>
      <c r="E89" s="9"/>
      <c r="F89" s="10"/>
      <c r="G89" s="16" t="str">
        <f t="shared" si="14"/>
        <v/>
      </c>
      <c r="H89" s="18" t="str">
        <f t="shared" si="10"/>
        <v/>
      </c>
      <c r="I89" s="9"/>
      <c r="J89" s="11"/>
      <c r="K89" s="16" t="str">
        <f t="shared" si="1"/>
        <v/>
      </c>
      <c r="L89" s="16" t="str">
        <f>IF(C89="","",IF(G89="NO","",'FONDO PERDUTO SOSTEGNI MARZO 21'!G89*70%))</f>
        <v/>
      </c>
      <c r="M89" s="17" t="str">
        <f t="shared" si="11"/>
        <v/>
      </c>
      <c r="N89" s="12"/>
      <c r="O89" s="16" t="str">
        <f t="shared" si="12"/>
        <v/>
      </c>
      <c r="P89" t="str">
        <f t="shared" si="13"/>
        <v/>
      </c>
    </row>
    <row r="90" spans="1:16" ht="15.75" customHeight="1" x14ac:dyDescent="0.25">
      <c r="A90" s="1">
        <v>87</v>
      </c>
      <c r="B90" s="13"/>
      <c r="C90" s="9"/>
      <c r="D90" s="9"/>
      <c r="E90" s="9"/>
      <c r="F90" s="10"/>
      <c r="G90" s="16" t="str">
        <f t="shared" si="14"/>
        <v/>
      </c>
      <c r="H90" s="18" t="str">
        <f t="shared" si="10"/>
        <v/>
      </c>
      <c r="I90" s="9"/>
      <c r="J90" s="11"/>
      <c r="K90" s="16" t="str">
        <f t="shared" si="1"/>
        <v/>
      </c>
      <c r="L90" s="16" t="str">
        <f>IF(C90="","",IF(G90="NO","",'FONDO PERDUTO SOSTEGNI MARZO 21'!G90*70%))</f>
        <v/>
      </c>
      <c r="M90" s="17" t="str">
        <f t="shared" si="11"/>
        <v/>
      </c>
      <c r="N90" s="12"/>
      <c r="O90" s="16" t="str">
        <f t="shared" si="12"/>
        <v/>
      </c>
      <c r="P90" t="str">
        <f t="shared" si="13"/>
        <v/>
      </c>
    </row>
    <row r="91" spans="1:16" ht="15.75" customHeight="1" x14ac:dyDescent="0.25">
      <c r="A91" s="1">
        <v>88</v>
      </c>
      <c r="B91" s="13"/>
      <c r="C91" s="9"/>
      <c r="D91" s="9"/>
      <c r="E91" s="9"/>
      <c r="F91" s="10"/>
      <c r="G91" s="16" t="str">
        <f t="shared" si="14"/>
        <v/>
      </c>
      <c r="H91" s="18" t="str">
        <f t="shared" si="10"/>
        <v/>
      </c>
      <c r="I91" s="9"/>
      <c r="J91" s="11"/>
      <c r="K91" s="16" t="str">
        <f t="shared" si="1"/>
        <v/>
      </c>
      <c r="L91" s="16" t="str">
        <f>IF(C91="","",IF(G91="NO","",'FONDO PERDUTO SOSTEGNI MARZO 21'!G91*70%))</f>
        <v/>
      </c>
      <c r="M91" s="17" t="str">
        <f t="shared" si="11"/>
        <v/>
      </c>
      <c r="N91" s="12"/>
      <c r="O91" s="16" t="str">
        <f t="shared" si="12"/>
        <v/>
      </c>
      <c r="P91" t="str">
        <f t="shared" si="13"/>
        <v/>
      </c>
    </row>
    <row r="92" spans="1:16" ht="15.75" customHeight="1" x14ac:dyDescent="0.25">
      <c r="A92" s="1">
        <v>89</v>
      </c>
      <c r="B92" s="13"/>
      <c r="C92" s="9"/>
      <c r="D92" s="9"/>
      <c r="E92" s="9"/>
      <c r="F92" s="10"/>
      <c r="G92" s="16" t="str">
        <f t="shared" si="14"/>
        <v/>
      </c>
      <c r="H92" s="18" t="str">
        <f t="shared" si="10"/>
        <v/>
      </c>
      <c r="I92" s="9"/>
      <c r="J92" s="11"/>
      <c r="K92" s="16" t="str">
        <f t="shared" si="1"/>
        <v/>
      </c>
      <c r="L92" s="16" t="str">
        <f>IF(C92="","",IF(G92="NO","",'FONDO PERDUTO SOSTEGNI MARZO 21'!G92*70%))</f>
        <v/>
      </c>
      <c r="M92" s="17" t="str">
        <f t="shared" si="11"/>
        <v/>
      </c>
      <c r="N92" s="12"/>
      <c r="O92" s="16" t="str">
        <f t="shared" si="12"/>
        <v/>
      </c>
      <c r="P92" t="str">
        <f t="shared" si="13"/>
        <v/>
      </c>
    </row>
    <row r="93" spans="1:16" ht="15.75" customHeight="1" x14ac:dyDescent="0.25">
      <c r="A93" s="1">
        <v>90</v>
      </c>
      <c r="B93" s="13"/>
      <c r="C93" s="9"/>
      <c r="D93" s="9"/>
      <c r="E93" s="9"/>
      <c r="F93" s="10"/>
      <c r="G93" s="16" t="str">
        <f t="shared" si="14"/>
        <v/>
      </c>
      <c r="H93" s="18" t="str">
        <f t="shared" si="10"/>
        <v/>
      </c>
      <c r="I93" s="9"/>
      <c r="J93" s="11"/>
      <c r="K93" s="16" t="str">
        <f t="shared" si="1"/>
        <v/>
      </c>
      <c r="L93" s="16" t="str">
        <f>IF(C93="","",IF(G93="NO","",'FONDO PERDUTO SOSTEGNI MARZO 21'!G93*70%))</f>
        <v/>
      </c>
      <c r="M93" s="17" t="str">
        <f t="shared" si="11"/>
        <v/>
      </c>
      <c r="N93" s="12"/>
      <c r="O93" s="16" t="str">
        <f t="shared" si="12"/>
        <v/>
      </c>
      <c r="P93" t="str">
        <f t="shared" si="13"/>
        <v/>
      </c>
    </row>
    <row r="94" spans="1:16" ht="15.75" customHeight="1" x14ac:dyDescent="0.25">
      <c r="A94" s="1">
        <v>91</v>
      </c>
      <c r="B94" s="13"/>
      <c r="C94" s="9"/>
      <c r="D94" s="9"/>
      <c r="E94" s="9"/>
      <c r="F94" s="10"/>
      <c r="G94" s="16" t="str">
        <f t="shared" si="14"/>
        <v/>
      </c>
      <c r="H94" s="18" t="str">
        <f t="shared" si="10"/>
        <v/>
      </c>
      <c r="I94" s="9"/>
      <c r="J94" s="11"/>
      <c r="K94" s="16" t="str">
        <f t="shared" si="1"/>
        <v/>
      </c>
      <c r="L94" s="16" t="str">
        <f>IF(C94="","",IF(G94="NO","",'FONDO PERDUTO SOSTEGNI MARZO 21'!G94*70%))</f>
        <v/>
      </c>
      <c r="M94" s="17" t="str">
        <f t="shared" si="11"/>
        <v/>
      </c>
      <c r="N94" s="12"/>
      <c r="O94" s="16" t="str">
        <f t="shared" si="12"/>
        <v/>
      </c>
      <c r="P94" t="str">
        <f t="shared" si="13"/>
        <v/>
      </c>
    </row>
    <row r="95" spans="1:16" ht="15.75" customHeight="1" x14ac:dyDescent="0.25">
      <c r="A95" s="1">
        <v>92</v>
      </c>
      <c r="B95" s="13"/>
      <c r="C95" s="9"/>
      <c r="D95" s="9"/>
      <c r="E95" s="9"/>
      <c r="F95" s="10"/>
      <c r="G95" s="16" t="str">
        <f t="shared" si="14"/>
        <v/>
      </c>
      <c r="H95" s="18" t="str">
        <f t="shared" si="10"/>
        <v/>
      </c>
      <c r="I95" s="9"/>
      <c r="J95" s="11"/>
      <c r="K95" s="16" t="str">
        <f t="shared" si="1"/>
        <v/>
      </c>
      <c r="L95" s="16" t="str">
        <f>IF(C95="","",IF(G95="NO","",'FONDO PERDUTO SOSTEGNI MARZO 21'!G95*70%))</f>
        <v/>
      </c>
      <c r="M95" s="17" t="str">
        <f t="shared" si="11"/>
        <v/>
      </c>
      <c r="N95" s="12"/>
      <c r="O95" s="16" t="str">
        <f t="shared" si="12"/>
        <v/>
      </c>
      <c r="P95" t="str">
        <f t="shared" si="13"/>
        <v/>
      </c>
    </row>
    <row r="96" spans="1:16" ht="15.75" customHeight="1" x14ac:dyDescent="0.25">
      <c r="A96" s="1">
        <v>93</v>
      </c>
      <c r="B96" s="13"/>
      <c r="C96" s="9"/>
      <c r="D96" s="9"/>
      <c r="E96" s="9"/>
      <c r="F96" s="10"/>
      <c r="G96" s="16" t="str">
        <f t="shared" si="14"/>
        <v/>
      </c>
      <c r="H96" s="18" t="str">
        <f t="shared" si="10"/>
        <v/>
      </c>
      <c r="I96" s="9"/>
      <c r="J96" s="11"/>
      <c r="K96" s="16" t="str">
        <f t="shared" si="1"/>
        <v/>
      </c>
      <c r="L96" s="16" t="str">
        <f>IF(C96="","",IF(G96="NO","",'FONDO PERDUTO SOSTEGNI MARZO 21'!G96*70%))</f>
        <v/>
      </c>
      <c r="M96" s="17" t="str">
        <f t="shared" si="11"/>
        <v/>
      </c>
      <c r="N96" s="12"/>
      <c r="O96" s="16" t="str">
        <f t="shared" si="12"/>
        <v/>
      </c>
      <c r="P96" t="str">
        <f t="shared" si="13"/>
        <v/>
      </c>
    </row>
    <row r="97" spans="1:16" ht="15.75" customHeight="1" x14ac:dyDescent="0.25">
      <c r="A97" s="1">
        <v>94</v>
      </c>
      <c r="B97" s="13"/>
      <c r="C97" s="9"/>
      <c r="D97" s="9"/>
      <c r="E97" s="9"/>
      <c r="F97" s="10"/>
      <c r="G97" s="16" t="str">
        <f t="shared" si="14"/>
        <v/>
      </c>
      <c r="H97" s="18" t="str">
        <f t="shared" si="10"/>
        <v/>
      </c>
      <c r="I97" s="9"/>
      <c r="J97" s="11"/>
      <c r="K97" s="16" t="str">
        <f t="shared" si="1"/>
        <v/>
      </c>
      <c r="L97" s="16" t="str">
        <f>IF(C97="","",IF(G97="NO","",'FONDO PERDUTO SOSTEGNI MARZO 21'!G97*70%))</f>
        <v/>
      </c>
      <c r="M97" s="17" t="str">
        <f t="shared" si="11"/>
        <v/>
      </c>
      <c r="N97" s="12"/>
      <c r="O97" s="16" t="str">
        <f t="shared" si="12"/>
        <v/>
      </c>
      <c r="P97" t="str">
        <f t="shared" si="13"/>
        <v/>
      </c>
    </row>
    <row r="98" spans="1:16" ht="15.75" customHeight="1" x14ac:dyDescent="0.25">
      <c r="A98" s="1">
        <v>95</v>
      </c>
      <c r="B98" s="13"/>
      <c r="C98" s="9"/>
      <c r="D98" s="9"/>
      <c r="E98" s="9"/>
      <c r="F98" s="10"/>
      <c r="G98" s="16" t="str">
        <f t="shared" si="14"/>
        <v/>
      </c>
      <c r="H98" s="18" t="str">
        <f t="shared" si="10"/>
        <v/>
      </c>
      <c r="I98" s="9"/>
      <c r="J98" s="11"/>
      <c r="K98" s="16" t="str">
        <f t="shared" si="1"/>
        <v/>
      </c>
      <c r="L98" s="16" t="str">
        <f>IF(C98="","",IF(G98="NO","",'FONDO PERDUTO SOSTEGNI MARZO 21'!G98*70%))</f>
        <v/>
      </c>
      <c r="M98" s="17" t="str">
        <f t="shared" si="11"/>
        <v/>
      </c>
      <c r="N98" s="12"/>
      <c r="O98" s="16" t="str">
        <f t="shared" si="12"/>
        <v/>
      </c>
      <c r="P98" t="str">
        <f t="shared" si="13"/>
        <v/>
      </c>
    </row>
    <row r="99" spans="1:16" ht="15.75" customHeight="1" x14ac:dyDescent="0.25">
      <c r="A99" s="1">
        <v>96</v>
      </c>
      <c r="B99" s="13"/>
      <c r="C99" s="9"/>
      <c r="D99" s="9"/>
      <c r="E99" s="9"/>
      <c r="F99" s="10"/>
      <c r="G99" s="16" t="str">
        <f t="shared" si="14"/>
        <v/>
      </c>
      <c r="H99" s="18" t="str">
        <f t="shared" si="10"/>
        <v/>
      </c>
      <c r="I99" s="9"/>
      <c r="J99" s="11"/>
      <c r="K99" s="16" t="str">
        <f t="shared" si="1"/>
        <v/>
      </c>
      <c r="L99" s="16" t="str">
        <f>IF(C99="","",IF(G99="NO","",'FONDO PERDUTO SOSTEGNI MARZO 21'!G99*70%))</f>
        <v/>
      </c>
      <c r="M99" s="17" t="str">
        <f t="shared" si="11"/>
        <v/>
      </c>
      <c r="N99" s="12"/>
      <c r="O99" s="16" t="str">
        <f t="shared" si="12"/>
        <v/>
      </c>
      <c r="P99" t="str">
        <f t="shared" si="13"/>
        <v/>
      </c>
    </row>
    <row r="100" spans="1:16" ht="15.75" customHeight="1" x14ac:dyDescent="0.25">
      <c r="A100" s="1">
        <v>97</v>
      </c>
      <c r="B100" s="13"/>
      <c r="C100" s="9"/>
      <c r="D100" s="9"/>
      <c r="E100" s="9"/>
      <c r="F100" s="10"/>
      <c r="G100" s="16" t="str">
        <f t="shared" si="14"/>
        <v/>
      </c>
      <c r="H100" s="18" t="str">
        <f t="shared" ref="H100:H131" si="15">IF(C100="","",IF(C100&lt;=_1,_1P,IF(C100&lt;=_2,_2P,IF(C100&lt;=_3,_3P,IF(C100&lt;=_4,_4P,IF(C100&lt;=_5,_5P,0))))))</f>
        <v/>
      </c>
      <c r="I100" s="9"/>
      <c r="J100" s="11"/>
      <c r="K100" s="16" t="str">
        <f t="shared" si="1"/>
        <v/>
      </c>
      <c r="L100" s="16" t="str">
        <f>IF(C100="","",IF(G100="NO","",'FONDO PERDUTO SOSTEGNI MARZO 21'!G100*70%))</f>
        <v/>
      </c>
      <c r="M100" s="17" t="str">
        <f t="shared" ref="M100:M131" si="16">IF(C100="","",IF(AND(C100&gt;limite,E100&lt;&gt;"S"),"NO",IF(OR(F100=0,E100="S"),"SI",IF(K100&lt;=L100,"SI","NO"))))</f>
        <v/>
      </c>
      <c r="N100" s="12"/>
      <c r="O100" s="16" t="str">
        <f t="shared" ref="O100:O131" si="17">IF(C100="","",IF(G100="NO",IF(N100=PF,1000,2000),IF(M100="NO",0,IF(K100&gt;L100,IF(N100=PF,1000,2000),MIN(CONTRMAX,MAX(P100,(G100-K100)*H100))))))</f>
        <v/>
      </c>
      <c r="P100" t="str">
        <f t="shared" ref="P100:P131" si="18">IF(N100="","",IF(N100=PF,1000,2000))</f>
        <v/>
      </c>
    </row>
    <row r="101" spans="1:16" ht="15.75" customHeight="1" x14ac:dyDescent="0.25">
      <c r="A101" s="1">
        <v>98</v>
      </c>
      <c r="B101" s="13"/>
      <c r="C101" s="9"/>
      <c r="D101" s="9"/>
      <c r="E101" s="9"/>
      <c r="F101" s="10"/>
      <c r="G101" s="16" t="str">
        <f t="shared" si="14"/>
        <v/>
      </c>
      <c r="H101" s="18" t="str">
        <f t="shared" si="15"/>
        <v/>
      </c>
      <c r="I101" s="9"/>
      <c r="J101" s="11"/>
      <c r="K101" s="16" t="str">
        <f t="shared" si="1"/>
        <v/>
      </c>
      <c r="L101" s="16" t="str">
        <f>IF(C101="","",IF(G101="NO","",'FONDO PERDUTO SOSTEGNI MARZO 21'!G101*70%))</f>
        <v/>
      </c>
      <c r="M101" s="17" t="str">
        <f t="shared" si="16"/>
        <v/>
      </c>
      <c r="N101" s="12"/>
      <c r="O101" s="16" t="str">
        <f t="shared" si="17"/>
        <v/>
      </c>
      <c r="P101" t="str">
        <f t="shared" si="18"/>
        <v/>
      </c>
    </row>
    <row r="102" spans="1:16" ht="15.75" customHeight="1" x14ac:dyDescent="0.25">
      <c r="A102" s="1">
        <v>99</v>
      </c>
      <c r="B102" s="13"/>
      <c r="C102" s="9"/>
      <c r="D102" s="9"/>
      <c r="E102" s="9"/>
      <c r="F102" s="10"/>
      <c r="G102" s="16" t="str">
        <f t="shared" si="14"/>
        <v/>
      </c>
      <c r="H102" s="18" t="str">
        <f t="shared" si="15"/>
        <v/>
      </c>
      <c r="I102" s="9"/>
      <c r="J102" s="11"/>
      <c r="K102" s="16" t="str">
        <f t="shared" si="1"/>
        <v/>
      </c>
      <c r="L102" s="16" t="str">
        <f>IF(C102="","",IF(G102="NO","",'FONDO PERDUTO SOSTEGNI MARZO 21'!G102*70%))</f>
        <v/>
      </c>
      <c r="M102" s="17" t="str">
        <f t="shared" si="16"/>
        <v/>
      </c>
      <c r="N102" s="12"/>
      <c r="O102" s="16" t="str">
        <f t="shared" si="17"/>
        <v/>
      </c>
      <c r="P102" t="str">
        <f t="shared" si="18"/>
        <v/>
      </c>
    </row>
    <row r="103" spans="1:16" ht="15.75" customHeight="1" x14ac:dyDescent="0.25">
      <c r="A103" s="1">
        <v>100</v>
      </c>
      <c r="B103" s="13"/>
      <c r="C103" s="9"/>
      <c r="D103" s="9"/>
      <c r="E103" s="9"/>
      <c r="F103" s="10"/>
      <c r="G103" s="16" t="str">
        <f t="shared" si="14"/>
        <v/>
      </c>
      <c r="H103" s="18" t="str">
        <f t="shared" si="15"/>
        <v/>
      </c>
      <c r="I103" s="9"/>
      <c r="J103" s="11"/>
      <c r="K103" s="16" t="str">
        <f t="shared" si="1"/>
        <v/>
      </c>
      <c r="L103" s="16" t="str">
        <f>IF(C103="","",IF(G103="NO","",'FONDO PERDUTO SOSTEGNI MARZO 21'!G103*70%))</f>
        <v/>
      </c>
      <c r="M103" s="17" t="str">
        <f t="shared" si="16"/>
        <v/>
      </c>
      <c r="N103" s="12"/>
      <c r="O103" s="16" t="str">
        <f t="shared" si="17"/>
        <v/>
      </c>
      <c r="P103" t="str">
        <f t="shared" si="18"/>
        <v/>
      </c>
    </row>
    <row r="104" spans="1:16" ht="15.75" customHeight="1" x14ac:dyDescent="0.25">
      <c r="A104" s="1">
        <v>101</v>
      </c>
      <c r="B104" s="13"/>
      <c r="C104" s="9"/>
      <c r="D104" s="9"/>
      <c r="E104" s="9"/>
      <c r="F104" s="10"/>
      <c r="G104" s="16" t="str">
        <f t="shared" si="14"/>
        <v/>
      </c>
      <c r="H104" s="18" t="str">
        <f t="shared" si="15"/>
        <v/>
      </c>
      <c r="I104" s="9"/>
      <c r="J104" s="11"/>
      <c r="K104" s="16" t="str">
        <f t="shared" si="1"/>
        <v/>
      </c>
      <c r="L104" s="16" t="str">
        <f>IF(C104="","",IF(G104="NO","",'FONDO PERDUTO SOSTEGNI MARZO 21'!G104*70%))</f>
        <v/>
      </c>
      <c r="M104" s="17" t="str">
        <f t="shared" si="16"/>
        <v/>
      </c>
      <c r="N104" s="12"/>
      <c r="O104" s="16" t="str">
        <f t="shared" si="17"/>
        <v/>
      </c>
      <c r="P104" t="str">
        <f t="shared" si="18"/>
        <v/>
      </c>
    </row>
    <row r="105" spans="1:16" ht="15.75" customHeight="1" x14ac:dyDescent="0.25">
      <c r="A105" s="1">
        <v>102</v>
      </c>
      <c r="B105" s="13"/>
      <c r="C105" s="9"/>
      <c r="D105" s="9"/>
      <c r="E105" s="9"/>
      <c r="F105" s="10"/>
      <c r="G105" s="16" t="str">
        <f t="shared" si="14"/>
        <v/>
      </c>
      <c r="H105" s="18" t="str">
        <f t="shared" si="15"/>
        <v/>
      </c>
      <c r="I105" s="9"/>
      <c r="J105" s="11"/>
      <c r="K105" s="16" t="str">
        <f t="shared" si="1"/>
        <v/>
      </c>
      <c r="L105" s="16" t="str">
        <f>IF(C105="","",IF(G105="NO","",'FONDO PERDUTO SOSTEGNI MARZO 21'!G105*70%))</f>
        <v/>
      </c>
      <c r="M105" s="17" t="str">
        <f t="shared" si="16"/>
        <v/>
      </c>
      <c r="N105" s="12"/>
      <c r="O105" s="16" t="str">
        <f t="shared" si="17"/>
        <v/>
      </c>
      <c r="P105" t="str">
        <f t="shared" si="18"/>
        <v/>
      </c>
    </row>
    <row r="106" spans="1:16" ht="15.75" customHeight="1" x14ac:dyDescent="0.25">
      <c r="A106" s="1">
        <v>103</v>
      </c>
      <c r="B106" s="13"/>
      <c r="C106" s="9"/>
      <c r="D106" s="9"/>
      <c r="E106" s="9"/>
      <c r="F106" s="10"/>
      <c r="G106" s="16" t="str">
        <f t="shared" si="14"/>
        <v/>
      </c>
      <c r="H106" s="18" t="str">
        <f t="shared" si="15"/>
        <v/>
      </c>
      <c r="I106" s="9"/>
      <c r="J106" s="11"/>
      <c r="K106" s="16" t="str">
        <f t="shared" si="1"/>
        <v/>
      </c>
      <c r="L106" s="16" t="str">
        <f>IF(C106="","",IF(G106="NO","",'FONDO PERDUTO SOSTEGNI MARZO 21'!G106*70%))</f>
        <v/>
      </c>
      <c r="M106" s="17" t="str">
        <f t="shared" si="16"/>
        <v/>
      </c>
      <c r="N106" s="12"/>
      <c r="O106" s="16" t="str">
        <f t="shared" si="17"/>
        <v/>
      </c>
      <c r="P106" t="str">
        <f t="shared" si="18"/>
        <v/>
      </c>
    </row>
    <row r="107" spans="1:16" ht="15.75" customHeight="1" x14ac:dyDescent="0.25">
      <c r="A107" s="1">
        <v>104</v>
      </c>
      <c r="B107" s="13"/>
      <c r="C107" s="9"/>
      <c r="D107" s="9"/>
      <c r="E107" s="9"/>
      <c r="F107" s="10"/>
      <c r="G107" s="16" t="str">
        <f t="shared" si="14"/>
        <v/>
      </c>
      <c r="H107" s="18" t="str">
        <f t="shared" si="15"/>
        <v/>
      </c>
      <c r="I107" s="9"/>
      <c r="J107" s="11"/>
      <c r="K107" s="16" t="str">
        <f t="shared" si="1"/>
        <v/>
      </c>
      <c r="L107" s="16" t="str">
        <f>IF(C107="","",IF(G107="NO","",'FONDO PERDUTO SOSTEGNI MARZO 21'!G107*70%))</f>
        <v/>
      </c>
      <c r="M107" s="17" t="str">
        <f t="shared" si="16"/>
        <v/>
      </c>
      <c r="N107" s="12"/>
      <c r="O107" s="16" t="str">
        <f t="shared" si="17"/>
        <v/>
      </c>
      <c r="P107" t="str">
        <f t="shared" si="18"/>
        <v/>
      </c>
    </row>
    <row r="108" spans="1:16" ht="15.75" customHeight="1" x14ac:dyDescent="0.25">
      <c r="A108" s="1">
        <v>105</v>
      </c>
      <c r="B108" s="13"/>
      <c r="C108" s="9"/>
      <c r="D108" s="9"/>
      <c r="E108" s="9"/>
      <c r="F108" s="10"/>
      <c r="G108" s="16" t="str">
        <f t="shared" si="14"/>
        <v/>
      </c>
      <c r="H108" s="18" t="str">
        <f t="shared" si="15"/>
        <v/>
      </c>
      <c r="I108" s="9"/>
      <c r="J108" s="11"/>
      <c r="K108" s="16" t="str">
        <f t="shared" si="1"/>
        <v/>
      </c>
      <c r="L108" s="16" t="str">
        <f>IF(C108="","",IF(G108="NO","",'FONDO PERDUTO SOSTEGNI MARZO 21'!G108*70%))</f>
        <v/>
      </c>
      <c r="M108" s="17" t="str">
        <f t="shared" si="16"/>
        <v/>
      </c>
      <c r="N108" s="12"/>
      <c r="O108" s="16" t="str">
        <f t="shared" si="17"/>
        <v/>
      </c>
      <c r="P108" t="str">
        <f t="shared" si="18"/>
        <v/>
      </c>
    </row>
    <row r="109" spans="1:16" ht="15.75" customHeight="1" x14ac:dyDescent="0.25">
      <c r="A109" s="1">
        <v>106</v>
      </c>
      <c r="B109" s="13"/>
      <c r="C109" s="9"/>
      <c r="D109" s="9"/>
      <c r="E109" s="9"/>
      <c r="F109" s="10"/>
      <c r="G109" s="16" t="str">
        <f t="shared" si="14"/>
        <v/>
      </c>
      <c r="H109" s="18" t="str">
        <f t="shared" si="15"/>
        <v/>
      </c>
      <c r="I109" s="9"/>
      <c r="J109" s="11"/>
      <c r="K109" s="16" t="str">
        <f t="shared" si="1"/>
        <v/>
      </c>
      <c r="L109" s="16" t="str">
        <f>IF(C109="","",IF(G109="NO","",'FONDO PERDUTO SOSTEGNI MARZO 21'!G109*70%))</f>
        <v/>
      </c>
      <c r="M109" s="17" t="str">
        <f t="shared" si="16"/>
        <v/>
      </c>
      <c r="N109" s="12"/>
      <c r="O109" s="16" t="str">
        <f t="shared" si="17"/>
        <v/>
      </c>
      <c r="P109" t="str">
        <f t="shared" si="18"/>
        <v/>
      </c>
    </row>
    <row r="110" spans="1:16" ht="15.75" customHeight="1" x14ac:dyDescent="0.25">
      <c r="A110" s="1">
        <v>107</v>
      </c>
      <c r="B110" s="13"/>
      <c r="C110" s="9"/>
      <c r="D110" s="9"/>
      <c r="E110" s="9"/>
      <c r="F110" s="10"/>
      <c r="G110" s="16" t="str">
        <f t="shared" si="14"/>
        <v/>
      </c>
      <c r="H110" s="18" t="str">
        <f t="shared" si="15"/>
        <v/>
      </c>
      <c r="I110" s="9"/>
      <c r="J110" s="11"/>
      <c r="K110" s="16" t="str">
        <f t="shared" si="1"/>
        <v/>
      </c>
      <c r="L110" s="16" t="str">
        <f>IF(C110="","",IF(G110="NO","",'FONDO PERDUTO SOSTEGNI MARZO 21'!G110*70%))</f>
        <v/>
      </c>
      <c r="M110" s="17" t="str">
        <f t="shared" si="16"/>
        <v/>
      </c>
      <c r="N110" s="12"/>
      <c r="O110" s="16" t="str">
        <f t="shared" si="17"/>
        <v/>
      </c>
      <c r="P110" t="str">
        <f t="shared" si="18"/>
        <v/>
      </c>
    </row>
    <row r="111" spans="1:16" ht="15.75" customHeight="1" x14ac:dyDescent="0.25">
      <c r="A111" s="1">
        <v>108</v>
      </c>
      <c r="B111" s="13"/>
      <c r="C111" s="9"/>
      <c r="D111" s="9"/>
      <c r="E111" s="9"/>
      <c r="F111" s="10"/>
      <c r="G111" s="16" t="str">
        <f t="shared" si="14"/>
        <v/>
      </c>
      <c r="H111" s="18" t="str">
        <f t="shared" si="15"/>
        <v/>
      </c>
      <c r="I111" s="9"/>
      <c r="J111" s="11"/>
      <c r="K111" s="16" t="str">
        <f t="shared" si="1"/>
        <v/>
      </c>
      <c r="L111" s="16" t="str">
        <f>IF(C111="","",IF(G111="NO","",'FONDO PERDUTO SOSTEGNI MARZO 21'!G111*70%))</f>
        <v/>
      </c>
      <c r="M111" s="17" t="str">
        <f t="shared" si="16"/>
        <v/>
      </c>
      <c r="N111" s="12"/>
      <c r="O111" s="16" t="str">
        <f t="shared" si="17"/>
        <v/>
      </c>
      <c r="P111" t="str">
        <f t="shared" si="18"/>
        <v/>
      </c>
    </row>
    <row r="112" spans="1:16" ht="15.75" customHeight="1" x14ac:dyDescent="0.25">
      <c r="A112" s="1">
        <v>109</v>
      </c>
      <c r="B112" s="13"/>
      <c r="C112" s="9"/>
      <c r="D112" s="9"/>
      <c r="E112" s="9"/>
      <c r="F112" s="10"/>
      <c r="G112" s="16" t="str">
        <f t="shared" si="14"/>
        <v/>
      </c>
      <c r="H112" s="18" t="str">
        <f t="shared" si="15"/>
        <v/>
      </c>
      <c r="I112" s="9"/>
      <c r="J112" s="11"/>
      <c r="K112" s="16" t="str">
        <f t="shared" si="1"/>
        <v/>
      </c>
      <c r="L112" s="16" t="str">
        <f>IF(C112="","",IF(G112="NO","",'FONDO PERDUTO SOSTEGNI MARZO 21'!G112*70%))</f>
        <v/>
      </c>
      <c r="M112" s="17" t="str">
        <f t="shared" si="16"/>
        <v/>
      </c>
      <c r="N112" s="12"/>
      <c r="O112" s="16" t="str">
        <f t="shared" si="17"/>
        <v/>
      </c>
      <c r="P112" t="str">
        <f t="shared" si="18"/>
        <v/>
      </c>
    </row>
    <row r="113" spans="1:16" ht="15.75" customHeight="1" x14ac:dyDescent="0.25">
      <c r="A113" s="1">
        <v>110</v>
      </c>
      <c r="B113" s="13"/>
      <c r="C113" s="9"/>
      <c r="D113" s="9"/>
      <c r="E113" s="9"/>
      <c r="F113" s="10"/>
      <c r="G113" s="16" t="str">
        <f t="shared" si="14"/>
        <v/>
      </c>
      <c r="H113" s="18" t="str">
        <f t="shared" si="15"/>
        <v/>
      </c>
      <c r="I113" s="9"/>
      <c r="J113" s="11"/>
      <c r="K113" s="16" t="str">
        <f t="shared" si="1"/>
        <v/>
      </c>
      <c r="L113" s="16" t="str">
        <f>IF(C113="","",IF(G113="NO","",'FONDO PERDUTO SOSTEGNI MARZO 21'!G113*70%))</f>
        <v/>
      </c>
      <c r="M113" s="17" t="str">
        <f t="shared" si="16"/>
        <v/>
      </c>
      <c r="N113" s="12"/>
      <c r="O113" s="16" t="str">
        <f t="shared" si="17"/>
        <v/>
      </c>
      <c r="P113" t="str">
        <f t="shared" si="18"/>
        <v/>
      </c>
    </row>
    <row r="114" spans="1:16" ht="15.75" customHeight="1" x14ac:dyDescent="0.25">
      <c r="A114" s="1">
        <v>111</v>
      </c>
      <c r="B114" s="13"/>
      <c r="C114" s="9"/>
      <c r="D114" s="9"/>
      <c r="E114" s="9"/>
      <c r="F114" s="10"/>
      <c r="G114" s="16" t="str">
        <f t="shared" si="14"/>
        <v/>
      </c>
      <c r="H114" s="18" t="str">
        <f t="shared" si="15"/>
        <v/>
      </c>
      <c r="I114" s="9"/>
      <c r="J114" s="11"/>
      <c r="K114" s="16" t="str">
        <f t="shared" si="1"/>
        <v/>
      </c>
      <c r="L114" s="16" t="str">
        <f>IF(C114="","",IF(G114="NO","",'FONDO PERDUTO SOSTEGNI MARZO 21'!G114*70%))</f>
        <v/>
      </c>
      <c r="M114" s="17" t="str">
        <f t="shared" si="16"/>
        <v/>
      </c>
      <c r="N114" s="12"/>
      <c r="O114" s="16" t="str">
        <f t="shared" si="17"/>
        <v/>
      </c>
      <c r="P114" t="str">
        <f t="shared" si="18"/>
        <v/>
      </c>
    </row>
    <row r="115" spans="1:16" ht="15.75" customHeight="1" x14ac:dyDescent="0.25">
      <c r="A115" s="1">
        <v>112</v>
      </c>
      <c r="B115" s="13"/>
      <c r="C115" s="9"/>
      <c r="D115" s="9"/>
      <c r="E115" s="9"/>
      <c r="F115" s="10"/>
      <c r="G115" s="16" t="str">
        <f t="shared" si="14"/>
        <v/>
      </c>
      <c r="H115" s="18" t="str">
        <f t="shared" si="15"/>
        <v/>
      </c>
      <c r="I115" s="9"/>
      <c r="J115" s="11"/>
      <c r="K115" s="16" t="str">
        <f t="shared" si="1"/>
        <v/>
      </c>
      <c r="L115" s="16" t="str">
        <f>IF(C115="","",IF(G115="NO","",'FONDO PERDUTO SOSTEGNI MARZO 21'!G115*70%))</f>
        <v/>
      </c>
      <c r="M115" s="17" t="str">
        <f t="shared" si="16"/>
        <v/>
      </c>
      <c r="N115" s="12"/>
      <c r="O115" s="16" t="str">
        <f t="shared" si="17"/>
        <v/>
      </c>
      <c r="P115" t="str">
        <f t="shared" si="18"/>
        <v/>
      </c>
    </row>
    <row r="116" spans="1:16" ht="15.75" customHeight="1" x14ac:dyDescent="0.25">
      <c r="A116" s="1">
        <v>113</v>
      </c>
      <c r="B116" s="13"/>
      <c r="C116" s="9"/>
      <c r="D116" s="9"/>
      <c r="E116" s="9"/>
      <c r="F116" s="10"/>
      <c r="G116" s="16" t="str">
        <f t="shared" si="14"/>
        <v/>
      </c>
      <c r="H116" s="18" t="str">
        <f t="shared" si="15"/>
        <v/>
      </c>
      <c r="I116" s="9"/>
      <c r="J116" s="11"/>
      <c r="K116" s="16" t="str">
        <f t="shared" si="1"/>
        <v/>
      </c>
      <c r="L116" s="16" t="str">
        <f>IF(C116="","",IF(G116="NO","",'FONDO PERDUTO SOSTEGNI MARZO 21'!G116*70%))</f>
        <v/>
      </c>
      <c r="M116" s="17" t="str">
        <f t="shared" si="16"/>
        <v/>
      </c>
      <c r="N116" s="12"/>
      <c r="O116" s="16" t="str">
        <f t="shared" si="17"/>
        <v/>
      </c>
      <c r="P116" t="str">
        <f t="shared" si="18"/>
        <v/>
      </c>
    </row>
    <row r="117" spans="1:16" ht="15.75" customHeight="1" x14ac:dyDescent="0.25">
      <c r="A117" s="1">
        <v>114</v>
      </c>
      <c r="B117" s="13"/>
      <c r="C117" s="9"/>
      <c r="D117" s="9"/>
      <c r="E117" s="9"/>
      <c r="F117" s="10"/>
      <c r="G117" s="16" t="str">
        <f t="shared" si="14"/>
        <v/>
      </c>
      <c r="H117" s="18" t="str">
        <f t="shared" si="15"/>
        <v/>
      </c>
      <c r="I117" s="9"/>
      <c r="J117" s="11"/>
      <c r="K117" s="16" t="str">
        <f t="shared" si="1"/>
        <v/>
      </c>
      <c r="L117" s="16" t="str">
        <f>IF(C117="","",IF(G117="NO","",'FONDO PERDUTO SOSTEGNI MARZO 21'!G117*70%))</f>
        <v/>
      </c>
      <c r="M117" s="17" t="str">
        <f t="shared" si="16"/>
        <v/>
      </c>
      <c r="N117" s="12"/>
      <c r="O117" s="16" t="str">
        <f t="shared" si="17"/>
        <v/>
      </c>
      <c r="P117" t="str">
        <f t="shared" si="18"/>
        <v/>
      </c>
    </row>
    <row r="118" spans="1:16" ht="15.75" customHeight="1" x14ac:dyDescent="0.25">
      <c r="A118" s="1">
        <v>115</v>
      </c>
      <c r="B118" s="13"/>
      <c r="C118" s="9"/>
      <c r="D118" s="9"/>
      <c r="E118" s="9"/>
      <c r="F118" s="10"/>
      <c r="G118" s="16" t="str">
        <f t="shared" si="14"/>
        <v/>
      </c>
      <c r="H118" s="18" t="str">
        <f t="shared" si="15"/>
        <v/>
      </c>
      <c r="I118" s="9"/>
      <c r="J118" s="11"/>
      <c r="K118" s="16" t="str">
        <f t="shared" si="1"/>
        <v/>
      </c>
      <c r="L118" s="16" t="str">
        <f>IF(C118="","",IF(G118="NO","",'FONDO PERDUTO SOSTEGNI MARZO 21'!G118*70%))</f>
        <v/>
      </c>
      <c r="M118" s="17" t="str">
        <f t="shared" si="16"/>
        <v/>
      </c>
      <c r="N118" s="12"/>
      <c r="O118" s="16" t="str">
        <f t="shared" si="17"/>
        <v/>
      </c>
      <c r="P118" t="str">
        <f t="shared" si="18"/>
        <v/>
      </c>
    </row>
    <row r="119" spans="1:16" ht="15.75" customHeight="1" x14ac:dyDescent="0.25">
      <c r="A119" s="1">
        <v>116</v>
      </c>
      <c r="B119" s="13"/>
      <c r="C119" s="9"/>
      <c r="D119" s="9"/>
      <c r="E119" s="9"/>
      <c r="F119" s="10"/>
      <c r="G119" s="16" t="str">
        <f t="shared" si="14"/>
        <v/>
      </c>
      <c r="H119" s="18" t="str">
        <f t="shared" si="15"/>
        <v/>
      </c>
      <c r="I119" s="9"/>
      <c r="J119" s="11"/>
      <c r="K119" s="16" t="str">
        <f t="shared" si="1"/>
        <v/>
      </c>
      <c r="L119" s="16" t="str">
        <f>IF(C119="","",IF(G119="NO","",'FONDO PERDUTO SOSTEGNI MARZO 21'!G119*70%))</f>
        <v/>
      </c>
      <c r="M119" s="17" t="str">
        <f t="shared" si="16"/>
        <v/>
      </c>
      <c r="N119" s="12"/>
      <c r="O119" s="16" t="str">
        <f t="shared" si="17"/>
        <v/>
      </c>
      <c r="P119" t="str">
        <f t="shared" si="18"/>
        <v/>
      </c>
    </row>
    <row r="120" spans="1:16" ht="15.75" customHeight="1" x14ac:dyDescent="0.25">
      <c r="A120" s="1">
        <v>117</v>
      </c>
      <c r="B120" s="13"/>
      <c r="C120" s="9"/>
      <c r="D120" s="9"/>
      <c r="E120" s="9"/>
      <c r="F120" s="10"/>
      <c r="G120" s="16" t="str">
        <f t="shared" si="14"/>
        <v/>
      </c>
      <c r="H120" s="18" t="str">
        <f t="shared" si="15"/>
        <v/>
      </c>
      <c r="I120" s="9"/>
      <c r="J120" s="11"/>
      <c r="K120" s="16" t="str">
        <f t="shared" si="1"/>
        <v/>
      </c>
      <c r="L120" s="16" t="str">
        <f>IF(C120="","",IF(G120="NO","",'FONDO PERDUTO SOSTEGNI MARZO 21'!G120*70%))</f>
        <v/>
      </c>
      <c r="M120" s="17" t="str">
        <f t="shared" si="16"/>
        <v/>
      </c>
      <c r="N120" s="12"/>
      <c r="O120" s="16" t="str">
        <f t="shared" si="17"/>
        <v/>
      </c>
      <c r="P120" t="str">
        <f t="shared" si="18"/>
        <v/>
      </c>
    </row>
    <row r="121" spans="1:16" ht="15.75" customHeight="1" x14ac:dyDescent="0.25">
      <c r="A121" s="1">
        <v>118</v>
      </c>
      <c r="B121" s="13"/>
      <c r="C121" s="9"/>
      <c r="D121" s="9"/>
      <c r="E121" s="9"/>
      <c r="F121" s="10"/>
      <c r="G121" s="16" t="str">
        <f t="shared" si="14"/>
        <v/>
      </c>
      <c r="H121" s="18" t="str">
        <f t="shared" si="15"/>
        <v/>
      </c>
      <c r="I121" s="9"/>
      <c r="J121" s="11"/>
      <c r="K121" s="16" t="str">
        <f t="shared" si="1"/>
        <v/>
      </c>
      <c r="L121" s="16" t="str">
        <f>IF(C121="","",IF(G121="NO","",'FONDO PERDUTO SOSTEGNI MARZO 21'!G121*70%))</f>
        <v/>
      </c>
      <c r="M121" s="17" t="str">
        <f t="shared" si="16"/>
        <v/>
      </c>
      <c r="N121" s="12"/>
      <c r="O121" s="16" t="str">
        <f t="shared" si="17"/>
        <v/>
      </c>
      <c r="P121" t="str">
        <f t="shared" si="18"/>
        <v/>
      </c>
    </row>
    <row r="122" spans="1:16" ht="15.75" customHeight="1" x14ac:dyDescent="0.25">
      <c r="A122" s="1">
        <v>119</v>
      </c>
      <c r="B122" s="13"/>
      <c r="C122" s="9"/>
      <c r="D122" s="9"/>
      <c r="E122" s="9"/>
      <c r="F122" s="10"/>
      <c r="G122" s="16" t="str">
        <f t="shared" si="14"/>
        <v/>
      </c>
      <c r="H122" s="18" t="str">
        <f t="shared" si="15"/>
        <v/>
      </c>
      <c r="I122" s="9"/>
      <c r="J122" s="11"/>
      <c r="K122" s="16" t="str">
        <f t="shared" si="1"/>
        <v/>
      </c>
      <c r="L122" s="16" t="str">
        <f>IF(C122="","",IF(G122="NO","",'FONDO PERDUTO SOSTEGNI MARZO 21'!G122*70%))</f>
        <v/>
      </c>
      <c r="M122" s="17" t="str">
        <f t="shared" si="16"/>
        <v/>
      </c>
      <c r="N122" s="12"/>
      <c r="O122" s="16" t="str">
        <f t="shared" si="17"/>
        <v/>
      </c>
      <c r="P122" t="str">
        <f t="shared" si="18"/>
        <v/>
      </c>
    </row>
    <row r="123" spans="1:16" ht="15.75" customHeight="1" x14ac:dyDescent="0.25">
      <c r="A123" s="1">
        <v>120</v>
      </c>
      <c r="B123" s="13"/>
      <c r="C123" s="9"/>
      <c r="D123" s="9"/>
      <c r="E123" s="9"/>
      <c r="F123" s="10"/>
      <c r="G123" s="16" t="str">
        <f t="shared" si="14"/>
        <v/>
      </c>
      <c r="H123" s="18" t="str">
        <f t="shared" si="15"/>
        <v/>
      </c>
      <c r="I123" s="9"/>
      <c r="J123" s="11"/>
      <c r="K123" s="16" t="str">
        <f t="shared" si="1"/>
        <v/>
      </c>
      <c r="L123" s="16" t="str">
        <f>IF(C123="","",IF(G123="NO","",'FONDO PERDUTO SOSTEGNI MARZO 21'!G123*70%))</f>
        <v/>
      </c>
      <c r="M123" s="17" t="str">
        <f t="shared" si="16"/>
        <v/>
      </c>
      <c r="N123" s="12"/>
      <c r="O123" s="16" t="str">
        <f t="shared" si="17"/>
        <v/>
      </c>
      <c r="P123" t="str">
        <f t="shared" si="18"/>
        <v/>
      </c>
    </row>
    <row r="124" spans="1:16" ht="15.75" customHeight="1" x14ac:dyDescent="0.25">
      <c r="A124" s="1">
        <v>121</v>
      </c>
      <c r="B124" s="13"/>
      <c r="C124" s="9"/>
      <c r="D124" s="9"/>
      <c r="E124" s="9"/>
      <c r="F124" s="10"/>
      <c r="G124" s="16" t="str">
        <f t="shared" si="14"/>
        <v/>
      </c>
      <c r="H124" s="18" t="str">
        <f t="shared" si="15"/>
        <v/>
      </c>
      <c r="I124" s="9"/>
      <c r="J124" s="11"/>
      <c r="K124" s="16" t="str">
        <f t="shared" si="1"/>
        <v/>
      </c>
      <c r="L124" s="16" t="str">
        <f>IF(C124="","",IF(G124="NO","",'FONDO PERDUTO SOSTEGNI MARZO 21'!G124*70%))</f>
        <v/>
      </c>
      <c r="M124" s="17" t="str">
        <f t="shared" si="16"/>
        <v/>
      </c>
      <c r="N124" s="12"/>
      <c r="O124" s="16" t="str">
        <f t="shared" si="17"/>
        <v/>
      </c>
      <c r="P124" t="str">
        <f t="shared" si="18"/>
        <v/>
      </c>
    </row>
    <row r="125" spans="1:16" ht="15.75" customHeight="1" x14ac:dyDescent="0.25">
      <c r="A125" s="1">
        <v>122</v>
      </c>
      <c r="B125" s="13"/>
      <c r="C125" s="9"/>
      <c r="D125" s="9"/>
      <c r="E125" s="9"/>
      <c r="F125" s="10"/>
      <c r="G125" s="16" t="str">
        <f t="shared" si="14"/>
        <v/>
      </c>
      <c r="H125" s="18" t="str">
        <f t="shared" si="15"/>
        <v/>
      </c>
      <c r="I125" s="9"/>
      <c r="J125" s="11"/>
      <c r="K125" s="16" t="str">
        <f t="shared" si="1"/>
        <v/>
      </c>
      <c r="L125" s="16" t="str">
        <f>IF(C125="","",IF(G125="NO","",'FONDO PERDUTO SOSTEGNI MARZO 21'!G125*70%))</f>
        <v/>
      </c>
      <c r="M125" s="17" t="str">
        <f t="shared" si="16"/>
        <v/>
      </c>
      <c r="N125" s="12"/>
      <c r="O125" s="16" t="str">
        <f t="shared" si="17"/>
        <v/>
      </c>
      <c r="P125" t="str">
        <f t="shared" si="18"/>
        <v/>
      </c>
    </row>
    <row r="126" spans="1:16" ht="15.75" customHeight="1" x14ac:dyDescent="0.25">
      <c r="A126" s="1">
        <v>123</v>
      </c>
      <c r="B126" s="13"/>
      <c r="C126" s="9"/>
      <c r="D126" s="9"/>
      <c r="E126" s="9"/>
      <c r="F126" s="10"/>
      <c r="G126" s="16" t="str">
        <f t="shared" si="14"/>
        <v/>
      </c>
      <c r="H126" s="18" t="str">
        <f t="shared" si="15"/>
        <v/>
      </c>
      <c r="I126" s="9"/>
      <c r="J126" s="11"/>
      <c r="K126" s="16" t="str">
        <f t="shared" si="1"/>
        <v/>
      </c>
      <c r="L126" s="16" t="str">
        <f>IF(C126="","",IF(G126="NO","",'FONDO PERDUTO SOSTEGNI MARZO 21'!G126*70%))</f>
        <v/>
      </c>
      <c r="M126" s="17" t="str">
        <f t="shared" si="16"/>
        <v/>
      </c>
      <c r="N126" s="12"/>
      <c r="O126" s="16" t="str">
        <f t="shared" si="17"/>
        <v/>
      </c>
      <c r="P126" t="str">
        <f t="shared" si="18"/>
        <v/>
      </c>
    </row>
    <row r="127" spans="1:16" ht="15.75" customHeight="1" x14ac:dyDescent="0.25">
      <c r="A127" s="1">
        <v>124</v>
      </c>
      <c r="B127" s="13"/>
      <c r="C127" s="9"/>
      <c r="D127" s="9"/>
      <c r="E127" s="9"/>
      <c r="F127" s="10"/>
      <c r="G127" s="16" t="str">
        <f t="shared" si="14"/>
        <v/>
      </c>
      <c r="H127" s="18" t="str">
        <f t="shared" si="15"/>
        <v/>
      </c>
      <c r="I127" s="9"/>
      <c r="J127" s="11"/>
      <c r="K127" s="16" t="str">
        <f t="shared" si="1"/>
        <v/>
      </c>
      <c r="L127" s="16" t="str">
        <f>IF(C127="","",IF(G127="NO","",'FONDO PERDUTO SOSTEGNI MARZO 21'!G127*70%))</f>
        <v/>
      </c>
      <c r="M127" s="17" t="str">
        <f t="shared" si="16"/>
        <v/>
      </c>
      <c r="N127" s="12"/>
      <c r="O127" s="16" t="str">
        <f t="shared" si="17"/>
        <v/>
      </c>
      <c r="P127" t="str">
        <f t="shared" si="18"/>
        <v/>
      </c>
    </row>
    <row r="128" spans="1:16" ht="15.75" customHeight="1" x14ac:dyDescent="0.25">
      <c r="A128" s="1">
        <v>125</v>
      </c>
      <c r="B128" s="13"/>
      <c r="C128" s="9"/>
      <c r="D128" s="9"/>
      <c r="E128" s="9"/>
      <c r="F128" s="10"/>
      <c r="G128" s="16" t="str">
        <f t="shared" si="14"/>
        <v/>
      </c>
      <c r="H128" s="18" t="str">
        <f t="shared" si="15"/>
        <v/>
      </c>
      <c r="I128" s="9"/>
      <c r="J128" s="11"/>
      <c r="K128" s="16" t="str">
        <f t="shared" si="1"/>
        <v/>
      </c>
      <c r="L128" s="16" t="str">
        <f>IF(C128="","",IF(G128="NO","",'FONDO PERDUTO SOSTEGNI MARZO 21'!G128*70%))</f>
        <v/>
      </c>
      <c r="M128" s="17" t="str">
        <f t="shared" si="16"/>
        <v/>
      </c>
      <c r="N128" s="12"/>
      <c r="O128" s="16" t="str">
        <f t="shared" si="17"/>
        <v/>
      </c>
      <c r="P128" t="str">
        <f t="shared" si="18"/>
        <v/>
      </c>
    </row>
    <row r="129" spans="1:16" ht="15.75" customHeight="1" x14ac:dyDescent="0.25">
      <c r="A129" s="1">
        <v>126</v>
      </c>
      <c r="B129" s="13"/>
      <c r="C129" s="9"/>
      <c r="D129" s="9"/>
      <c r="E129" s="9"/>
      <c r="F129" s="10"/>
      <c r="G129" s="16" t="str">
        <f t="shared" si="14"/>
        <v/>
      </c>
      <c r="H129" s="18" t="str">
        <f t="shared" si="15"/>
        <v/>
      </c>
      <c r="I129" s="9"/>
      <c r="J129" s="11"/>
      <c r="K129" s="16" t="str">
        <f t="shared" si="1"/>
        <v/>
      </c>
      <c r="L129" s="16" t="str">
        <f>IF(C129="","",IF(G129="NO","",'FONDO PERDUTO SOSTEGNI MARZO 21'!G129*70%))</f>
        <v/>
      </c>
      <c r="M129" s="17" t="str">
        <f t="shared" si="16"/>
        <v/>
      </c>
      <c r="N129" s="12"/>
      <c r="O129" s="16" t="str">
        <f t="shared" si="17"/>
        <v/>
      </c>
      <c r="P129" t="str">
        <f t="shared" si="18"/>
        <v/>
      </c>
    </row>
    <row r="130" spans="1:16" ht="15.75" customHeight="1" x14ac:dyDescent="0.25">
      <c r="A130" s="1">
        <v>127</v>
      </c>
      <c r="B130" s="13"/>
      <c r="C130" s="9"/>
      <c r="D130" s="9"/>
      <c r="E130" s="9"/>
      <c r="F130" s="10"/>
      <c r="G130" s="16" t="str">
        <f t="shared" si="14"/>
        <v/>
      </c>
      <c r="H130" s="18" t="str">
        <f t="shared" si="15"/>
        <v/>
      </c>
      <c r="I130" s="9"/>
      <c r="J130" s="11"/>
      <c r="K130" s="16" t="str">
        <f t="shared" si="1"/>
        <v/>
      </c>
      <c r="L130" s="16" t="str">
        <f>IF(C130="","",IF(G130="NO","",'FONDO PERDUTO SOSTEGNI MARZO 21'!G130*70%))</f>
        <v/>
      </c>
      <c r="M130" s="17" t="str">
        <f t="shared" si="16"/>
        <v/>
      </c>
      <c r="N130" s="12"/>
      <c r="O130" s="16" t="str">
        <f t="shared" si="17"/>
        <v/>
      </c>
      <c r="P130" t="str">
        <f t="shared" si="18"/>
        <v/>
      </c>
    </row>
    <row r="131" spans="1:16" ht="15.75" customHeight="1" x14ac:dyDescent="0.25">
      <c r="A131" s="1">
        <v>128</v>
      </c>
      <c r="B131" s="13"/>
      <c r="C131" s="9"/>
      <c r="D131" s="9"/>
      <c r="E131" s="9"/>
      <c r="F131" s="10"/>
      <c r="G131" s="16" t="str">
        <f t="shared" si="14"/>
        <v/>
      </c>
      <c r="H131" s="18" t="str">
        <f t="shared" si="15"/>
        <v/>
      </c>
      <c r="I131" s="9"/>
      <c r="J131" s="11"/>
      <c r="K131" s="16" t="str">
        <f t="shared" si="1"/>
        <v/>
      </c>
      <c r="L131" s="16" t="str">
        <f>IF(C131="","",IF(G131="NO","",'FONDO PERDUTO SOSTEGNI MARZO 21'!G131*70%))</f>
        <v/>
      </c>
      <c r="M131" s="17" t="str">
        <f t="shared" si="16"/>
        <v/>
      </c>
      <c r="N131" s="12"/>
      <c r="O131" s="16" t="str">
        <f t="shared" si="17"/>
        <v/>
      </c>
      <c r="P131" t="str">
        <f t="shared" si="18"/>
        <v/>
      </c>
    </row>
    <row r="132" spans="1:16" ht="15.75" customHeight="1" x14ac:dyDescent="0.25">
      <c r="A132" s="1">
        <v>129</v>
      </c>
      <c r="B132" s="13"/>
      <c r="C132" s="9"/>
      <c r="D132" s="9"/>
      <c r="E132" s="9"/>
      <c r="F132" s="10"/>
      <c r="G132" s="16" t="str">
        <f t="shared" si="14"/>
        <v/>
      </c>
      <c r="H132" s="18" t="str">
        <f t="shared" ref="H132:H163" si="19">IF(C132="","",IF(C132&lt;=_1,_1P,IF(C132&lt;=_2,_2P,IF(C132&lt;=_3,_3P,IF(C132&lt;=_4,_4P,IF(C132&lt;=_5,_5P,0))))))</f>
        <v/>
      </c>
      <c r="I132" s="9"/>
      <c r="J132" s="11"/>
      <c r="K132" s="16" t="str">
        <f t="shared" si="1"/>
        <v/>
      </c>
      <c r="L132" s="16" t="str">
        <f>IF(C132="","",IF(G132="NO","",'FONDO PERDUTO SOSTEGNI MARZO 21'!G132*70%))</f>
        <v/>
      </c>
      <c r="M132" s="17" t="str">
        <f t="shared" ref="M132:M163" si="20">IF(C132="","",IF(AND(C132&gt;limite,E132&lt;&gt;"S"),"NO",IF(OR(F132=0,E132="S"),"SI",IF(K132&lt;=L132,"SI","NO"))))</f>
        <v/>
      </c>
      <c r="N132" s="12"/>
      <c r="O132" s="16" t="str">
        <f t="shared" ref="O132:O163" si="21">IF(C132="","",IF(G132="NO",IF(N132=PF,1000,2000),IF(M132="NO",0,IF(K132&gt;L132,IF(N132=PF,1000,2000),MIN(CONTRMAX,MAX(P132,(G132-K132)*H132))))))</f>
        <v/>
      </c>
      <c r="P132" t="str">
        <f t="shared" ref="P132:P163" si="22">IF(N132="","",IF(N132=PF,1000,2000))</f>
        <v/>
      </c>
    </row>
    <row r="133" spans="1:16" ht="15.75" customHeight="1" x14ac:dyDescent="0.25">
      <c r="A133" s="1">
        <v>130</v>
      </c>
      <c r="B133" s="13"/>
      <c r="C133" s="9"/>
      <c r="D133" s="9"/>
      <c r="E133" s="9"/>
      <c r="F133" s="10"/>
      <c r="G133" s="16" t="str">
        <f t="shared" ref="G133:G196" si="23">IF(C133="","",IF(F133=0,"NO",D133/F133))</f>
        <v/>
      </c>
      <c r="H133" s="18" t="str">
        <f t="shared" si="19"/>
        <v/>
      </c>
      <c r="I133" s="9"/>
      <c r="J133" s="11"/>
      <c r="K133" s="16" t="str">
        <f t="shared" si="1"/>
        <v/>
      </c>
      <c r="L133" s="16" t="str">
        <f>IF(C133="","",IF(G133="NO","",'FONDO PERDUTO SOSTEGNI MARZO 21'!G133*70%))</f>
        <v/>
      </c>
      <c r="M133" s="17" t="str">
        <f t="shared" si="20"/>
        <v/>
      </c>
      <c r="N133" s="12"/>
      <c r="O133" s="16" t="str">
        <f t="shared" si="21"/>
        <v/>
      </c>
      <c r="P133" t="str">
        <f t="shared" si="22"/>
        <v/>
      </c>
    </row>
    <row r="134" spans="1:16" ht="15.75" customHeight="1" x14ac:dyDescent="0.25">
      <c r="A134" s="1">
        <v>131</v>
      </c>
      <c r="B134" s="13"/>
      <c r="C134" s="9"/>
      <c r="D134" s="9"/>
      <c r="E134" s="9"/>
      <c r="F134" s="10"/>
      <c r="G134" s="16" t="str">
        <f t="shared" si="23"/>
        <v/>
      </c>
      <c r="H134" s="18" t="str">
        <f t="shared" si="19"/>
        <v/>
      </c>
      <c r="I134" s="9"/>
      <c r="J134" s="11"/>
      <c r="K134" s="16" t="str">
        <f t="shared" si="1"/>
        <v/>
      </c>
      <c r="L134" s="16" t="str">
        <f>IF(C134="","",IF(G134="NO","",'FONDO PERDUTO SOSTEGNI MARZO 21'!G134*70%))</f>
        <v/>
      </c>
      <c r="M134" s="17" t="str">
        <f t="shared" si="20"/>
        <v/>
      </c>
      <c r="N134" s="12"/>
      <c r="O134" s="16" t="str">
        <f t="shared" si="21"/>
        <v/>
      </c>
      <c r="P134" t="str">
        <f t="shared" si="22"/>
        <v/>
      </c>
    </row>
    <row r="135" spans="1:16" ht="15.75" customHeight="1" x14ac:dyDescent="0.25">
      <c r="A135" s="1">
        <v>132</v>
      </c>
      <c r="B135" s="13"/>
      <c r="C135" s="9"/>
      <c r="D135" s="9"/>
      <c r="E135" s="9"/>
      <c r="F135" s="10"/>
      <c r="G135" s="16" t="str">
        <f t="shared" si="23"/>
        <v/>
      </c>
      <c r="H135" s="18" t="str">
        <f t="shared" si="19"/>
        <v/>
      </c>
      <c r="I135" s="9"/>
      <c r="J135" s="11"/>
      <c r="K135" s="16" t="str">
        <f t="shared" si="1"/>
        <v/>
      </c>
      <c r="L135" s="16" t="str">
        <f>IF(C135="","",IF(G135="NO","",'FONDO PERDUTO SOSTEGNI MARZO 21'!G135*70%))</f>
        <v/>
      </c>
      <c r="M135" s="17" t="str">
        <f t="shared" si="20"/>
        <v/>
      </c>
      <c r="N135" s="12"/>
      <c r="O135" s="16" t="str">
        <f t="shared" si="21"/>
        <v/>
      </c>
      <c r="P135" t="str">
        <f t="shared" si="22"/>
        <v/>
      </c>
    </row>
    <row r="136" spans="1:16" ht="15.75" customHeight="1" x14ac:dyDescent="0.25">
      <c r="A136" s="1">
        <v>133</v>
      </c>
      <c r="B136" s="13"/>
      <c r="C136" s="9"/>
      <c r="D136" s="9"/>
      <c r="E136" s="9"/>
      <c r="F136" s="10"/>
      <c r="G136" s="16" t="str">
        <f t="shared" si="23"/>
        <v/>
      </c>
      <c r="H136" s="18" t="str">
        <f t="shared" si="19"/>
        <v/>
      </c>
      <c r="I136" s="9"/>
      <c r="J136" s="11"/>
      <c r="K136" s="16" t="str">
        <f t="shared" si="1"/>
        <v/>
      </c>
      <c r="L136" s="16" t="str">
        <f>IF(C136="","",IF(G136="NO","",'FONDO PERDUTO SOSTEGNI MARZO 21'!G136*70%))</f>
        <v/>
      </c>
      <c r="M136" s="17" t="str">
        <f t="shared" si="20"/>
        <v/>
      </c>
      <c r="N136" s="12"/>
      <c r="O136" s="16" t="str">
        <f t="shared" si="21"/>
        <v/>
      </c>
      <c r="P136" t="str">
        <f t="shared" si="22"/>
        <v/>
      </c>
    </row>
    <row r="137" spans="1:16" ht="15.75" customHeight="1" x14ac:dyDescent="0.25">
      <c r="A137" s="1">
        <v>134</v>
      </c>
      <c r="B137" s="13"/>
      <c r="C137" s="9"/>
      <c r="D137" s="9"/>
      <c r="E137" s="9"/>
      <c r="F137" s="10"/>
      <c r="G137" s="16" t="str">
        <f t="shared" si="23"/>
        <v/>
      </c>
      <c r="H137" s="18" t="str">
        <f t="shared" si="19"/>
        <v/>
      </c>
      <c r="I137" s="9"/>
      <c r="J137" s="11"/>
      <c r="K137" s="16" t="str">
        <f t="shared" si="1"/>
        <v/>
      </c>
      <c r="L137" s="16" t="str">
        <f>IF(C137="","",IF(G137="NO","",'FONDO PERDUTO SOSTEGNI MARZO 21'!G137*70%))</f>
        <v/>
      </c>
      <c r="M137" s="17" t="str">
        <f t="shared" si="20"/>
        <v/>
      </c>
      <c r="N137" s="12"/>
      <c r="O137" s="16" t="str">
        <f t="shared" si="21"/>
        <v/>
      </c>
      <c r="P137" t="str">
        <f t="shared" si="22"/>
        <v/>
      </c>
    </row>
    <row r="138" spans="1:16" ht="15.75" customHeight="1" x14ac:dyDescent="0.25">
      <c r="A138" s="1">
        <v>135</v>
      </c>
      <c r="B138" s="13"/>
      <c r="C138" s="9"/>
      <c r="D138" s="9"/>
      <c r="E138" s="9"/>
      <c r="F138" s="10"/>
      <c r="G138" s="16" t="str">
        <f t="shared" si="23"/>
        <v/>
      </c>
      <c r="H138" s="18" t="str">
        <f t="shared" si="19"/>
        <v/>
      </c>
      <c r="I138" s="9"/>
      <c r="J138" s="11"/>
      <c r="K138" s="16" t="str">
        <f t="shared" si="1"/>
        <v/>
      </c>
      <c r="L138" s="16" t="str">
        <f>IF(C138="","",IF(G138="NO","",'FONDO PERDUTO SOSTEGNI MARZO 21'!G138*70%))</f>
        <v/>
      </c>
      <c r="M138" s="17" t="str">
        <f t="shared" si="20"/>
        <v/>
      </c>
      <c r="N138" s="12"/>
      <c r="O138" s="16" t="str">
        <f t="shared" si="21"/>
        <v/>
      </c>
      <c r="P138" t="str">
        <f t="shared" si="22"/>
        <v/>
      </c>
    </row>
    <row r="139" spans="1:16" ht="15.75" customHeight="1" x14ac:dyDescent="0.25">
      <c r="A139" s="1">
        <v>136</v>
      </c>
      <c r="B139" s="13"/>
      <c r="C139" s="9"/>
      <c r="D139" s="9"/>
      <c r="E139" s="9"/>
      <c r="F139" s="10"/>
      <c r="G139" s="16" t="str">
        <f t="shared" si="23"/>
        <v/>
      </c>
      <c r="H139" s="18" t="str">
        <f t="shared" si="19"/>
        <v/>
      </c>
      <c r="I139" s="9"/>
      <c r="J139" s="11"/>
      <c r="K139" s="16" t="str">
        <f t="shared" si="1"/>
        <v/>
      </c>
      <c r="L139" s="16" t="str">
        <f>IF(C139="","",IF(G139="NO","",'FONDO PERDUTO SOSTEGNI MARZO 21'!G139*70%))</f>
        <v/>
      </c>
      <c r="M139" s="17" t="str">
        <f t="shared" si="20"/>
        <v/>
      </c>
      <c r="N139" s="12"/>
      <c r="O139" s="16" t="str">
        <f t="shared" si="21"/>
        <v/>
      </c>
      <c r="P139" t="str">
        <f t="shared" si="22"/>
        <v/>
      </c>
    </row>
    <row r="140" spans="1:16" ht="15.75" customHeight="1" x14ac:dyDescent="0.25">
      <c r="A140" s="1">
        <v>137</v>
      </c>
      <c r="B140" s="13"/>
      <c r="C140" s="9"/>
      <c r="D140" s="9"/>
      <c r="E140" s="9"/>
      <c r="F140" s="10"/>
      <c r="G140" s="16" t="str">
        <f t="shared" si="23"/>
        <v/>
      </c>
      <c r="H140" s="18" t="str">
        <f t="shared" si="19"/>
        <v/>
      </c>
      <c r="I140" s="9"/>
      <c r="J140" s="11"/>
      <c r="K140" s="16" t="str">
        <f t="shared" si="1"/>
        <v/>
      </c>
      <c r="L140" s="16" t="str">
        <f>IF(C140="","",IF(G140="NO","",'FONDO PERDUTO SOSTEGNI MARZO 21'!G140*70%))</f>
        <v/>
      </c>
      <c r="M140" s="17" t="str">
        <f t="shared" si="20"/>
        <v/>
      </c>
      <c r="N140" s="12"/>
      <c r="O140" s="16" t="str">
        <f t="shared" si="21"/>
        <v/>
      </c>
      <c r="P140" t="str">
        <f t="shared" si="22"/>
        <v/>
      </c>
    </row>
    <row r="141" spans="1:16" ht="15.75" customHeight="1" x14ac:dyDescent="0.25">
      <c r="A141" s="1">
        <v>138</v>
      </c>
      <c r="B141" s="13"/>
      <c r="C141" s="9"/>
      <c r="D141" s="9"/>
      <c r="E141" s="9"/>
      <c r="F141" s="10"/>
      <c r="G141" s="16" t="str">
        <f t="shared" si="23"/>
        <v/>
      </c>
      <c r="H141" s="18" t="str">
        <f t="shared" si="19"/>
        <v/>
      </c>
      <c r="I141" s="9"/>
      <c r="J141" s="11"/>
      <c r="K141" s="16" t="str">
        <f t="shared" si="1"/>
        <v/>
      </c>
      <c r="L141" s="16" t="str">
        <f>IF(C141="","",IF(G141="NO","",'FONDO PERDUTO SOSTEGNI MARZO 21'!G141*70%))</f>
        <v/>
      </c>
      <c r="M141" s="17" t="str">
        <f t="shared" si="20"/>
        <v/>
      </c>
      <c r="N141" s="12"/>
      <c r="O141" s="16" t="str">
        <f t="shared" si="21"/>
        <v/>
      </c>
      <c r="P141" t="str">
        <f t="shared" si="22"/>
        <v/>
      </c>
    </row>
    <row r="142" spans="1:16" ht="15.75" customHeight="1" x14ac:dyDescent="0.25">
      <c r="A142" s="1">
        <v>139</v>
      </c>
      <c r="B142" s="13"/>
      <c r="C142" s="9"/>
      <c r="D142" s="9"/>
      <c r="E142" s="9"/>
      <c r="F142" s="10"/>
      <c r="G142" s="16" t="str">
        <f t="shared" si="23"/>
        <v/>
      </c>
      <c r="H142" s="18" t="str">
        <f t="shared" si="19"/>
        <v/>
      </c>
      <c r="I142" s="9"/>
      <c r="J142" s="11"/>
      <c r="K142" s="16" t="str">
        <f t="shared" si="1"/>
        <v/>
      </c>
      <c r="L142" s="16" t="str">
        <f>IF(C142="","",IF(G142="NO","",'FONDO PERDUTO SOSTEGNI MARZO 21'!G142*70%))</f>
        <v/>
      </c>
      <c r="M142" s="17" t="str">
        <f t="shared" si="20"/>
        <v/>
      </c>
      <c r="N142" s="12"/>
      <c r="O142" s="16" t="str">
        <f t="shared" si="21"/>
        <v/>
      </c>
      <c r="P142" t="str">
        <f t="shared" si="22"/>
        <v/>
      </c>
    </row>
    <row r="143" spans="1:16" ht="15.75" customHeight="1" x14ac:dyDescent="0.25">
      <c r="A143" s="1">
        <v>140</v>
      </c>
      <c r="B143" s="13"/>
      <c r="C143" s="9"/>
      <c r="D143" s="9"/>
      <c r="E143" s="9"/>
      <c r="F143" s="10"/>
      <c r="G143" s="16" t="str">
        <f t="shared" si="23"/>
        <v/>
      </c>
      <c r="H143" s="18" t="str">
        <f t="shared" si="19"/>
        <v/>
      </c>
      <c r="I143" s="9"/>
      <c r="J143" s="11"/>
      <c r="K143" s="16" t="str">
        <f t="shared" si="1"/>
        <v/>
      </c>
      <c r="L143" s="16" t="str">
        <f>IF(C143="","",IF(G143="NO","",'FONDO PERDUTO SOSTEGNI MARZO 21'!G143*70%))</f>
        <v/>
      </c>
      <c r="M143" s="17" t="str">
        <f t="shared" si="20"/>
        <v/>
      </c>
      <c r="N143" s="12"/>
      <c r="O143" s="16" t="str">
        <f t="shared" si="21"/>
        <v/>
      </c>
      <c r="P143" t="str">
        <f t="shared" si="22"/>
        <v/>
      </c>
    </row>
    <row r="144" spans="1:16" ht="15.75" customHeight="1" x14ac:dyDescent="0.25">
      <c r="A144" s="1">
        <v>141</v>
      </c>
      <c r="B144" s="13"/>
      <c r="C144" s="9"/>
      <c r="D144" s="9"/>
      <c r="E144" s="9"/>
      <c r="F144" s="10"/>
      <c r="G144" s="16" t="str">
        <f t="shared" si="23"/>
        <v/>
      </c>
      <c r="H144" s="18" t="str">
        <f t="shared" si="19"/>
        <v/>
      </c>
      <c r="I144" s="9"/>
      <c r="J144" s="11"/>
      <c r="K144" s="16" t="str">
        <f t="shared" si="1"/>
        <v/>
      </c>
      <c r="L144" s="16" t="str">
        <f>IF(C144="","",IF(G144="NO","",'FONDO PERDUTO SOSTEGNI MARZO 21'!G144*70%))</f>
        <v/>
      </c>
      <c r="M144" s="17" t="str">
        <f t="shared" si="20"/>
        <v/>
      </c>
      <c r="N144" s="12"/>
      <c r="O144" s="16" t="str">
        <f t="shared" si="21"/>
        <v/>
      </c>
      <c r="P144" t="str">
        <f t="shared" si="22"/>
        <v/>
      </c>
    </row>
    <row r="145" spans="1:16" ht="15.75" customHeight="1" x14ac:dyDescent="0.25">
      <c r="A145" s="1">
        <v>142</v>
      </c>
      <c r="B145" s="13"/>
      <c r="C145" s="9"/>
      <c r="D145" s="9"/>
      <c r="E145" s="9"/>
      <c r="F145" s="10"/>
      <c r="G145" s="16" t="str">
        <f t="shared" si="23"/>
        <v/>
      </c>
      <c r="H145" s="18" t="str">
        <f t="shared" si="19"/>
        <v/>
      </c>
      <c r="I145" s="9"/>
      <c r="J145" s="11"/>
      <c r="K145" s="16" t="str">
        <f t="shared" si="1"/>
        <v/>
      </c>
      <c r="L145" s="16" t="str">
        <f>IF(C145="","",IF(G145="NO","",'FONDO PERDUTO SOSTEGNI MARZO 21'!G145*70%))</f>
        <v/>
      </c>
      <c r="M145" s="17" t="str">
        <f t="shared" si="20"/>
        <v/>
      </c>
      <c r="N145" s="12"/>
      <c r="O145" s="16" t="str">
        <f t="shared" si="21"/>
        <v/>
      </c>
      <c r="P145" t="str">
        <f t="shared" si="22"/>
        <v/>
      </c>
    </row>
    <row r="146" spans="1:16" ht="15.75" customHeight="1" x14ac:dyDescent="0.25">
      <c r="A146" s="1">
        <v>143</v>
      </c>
      <c r="B146" s="13"/>
      <c r="C146" s="9"/>
      <c r="D146" s="9"/>
      <c r="E146" s="9"/>
      <c r="F146" s="10"/>
      <c r="G146" s="16" t="str">
        <f t="shared" si="23"/>
        <v/>
      </c>
      <c r="H146" s="18" t="str">
        <f t="shared" si="19"/>
        <v/>
      </c>
      <c r="I146" s="9"/>
      <c r="J146" s="11"/>
      <c r="K146" s="16" t="str">
        <f t="shared" si="1"/>
        <v/>
      </c>
      <c r="L146" s="16" t="str">
        <f>IF(C146="","",IF(G146="NO","",'FONDO PERDUTO SOSTEGNI MARZO 21'!G146*70%))</f>
        <v/>
      </c>
      <c r="M146" s="17" t="str">
        <f t="shared" si="20"/>
        <v/>
      </c>
      <c r="N146" s="12"/>
      <c r="O146" s="16" t="str">
        <f t="shared" si="21"/>
        <v/>
      </c>
      <c r="P146" t="str">
        <f t="shared" si="22"/>
        <v/>
      </c>
    </row>
    <row r="147" spans="1:16" ht="15.75" customHeight="1" x14ac:dyDescent="0.25">
      <c r="A147" s="1">
        <v>144</v>
      </c>
      <c r="B147" s="13"/>
      <c r="C147" s="9"/>
      <c r="D147" s="9"/>
      <c r="E147" s="9"/>
      <c r="F147" s="10"/>
      <c r="G147" s="16" t="str">
        <f t="shared" si="23"/>
        <v/>
      </c>
      <c r="H147" s="18" t="str">
        <f t="shared" si="19"/>
        <v/>
      </c>
      <c r="I147" s="9"/>
      <c r="J147" s="11"/>
      <c r="K147" s="16" t="str">
        <f t="shared" si="1"/>
        <v/>
      </c>
      <c r="L147" s="16" t="str">
        <f>IF(C147="","",IF(G147="NO","",'FONDO PERDUTO SOSTEGNI MARZO 21'!G147*70%))</f>
        <v/>
      </c>
      <c r="M147" s="17" t="str">
        <f t="shared" si="20"/>
        <v/>
      </c>
      <c r="N147" s="12"/>
      <c r="O147" s="16" t="str">
        <f t="shared" si="21"/>
        <v/>
      </c>
      <c r="P147" t="str">
        <f t="shared" si="22"/>
        <v/>
      </c>
    </row>
    <row r="148" spans="1:16" ht="15.75" customHeight="1" x14ac:dyDescent="0.25">
      <c r="A148" s="1">
        <v>145</v>
      </c>
      <c r="B148" s="13"/>
      <c r="C148" s="9"/>
      <c r="D148" s="9"/>
      <c r="E148" s="9"/>
      <c r="F148" s="10"/>
      <c r="G148" s="16" t="str">
        <f t="shared" si="23"/>
        <v/>
      </c>
      <c r="H148" s="18" t="str">
        <f t="shared" si="19"/>
        <v/>
      </c>
      <c r="I148" s="9"/>
      <c r="J148" s="11"/>
      <c r="K148" s="16" t="str">
        <f t="shared" si="1"/>
        <v/>
      </c>
      <c r="L148" s="16" t="str">
        <f>IF(C148="","",IF(G148="NO","",'FONDO PERDUTO SOSTEGNI MARZO 21'!G148*70%))</f>
        <v/>
      </c>
      <c r="M148" s="17" t="str">
        <f t="shared" si="20"/>
        <v/>
      </c>
      <c r="N148" s="12"/>
      <c r="O148" s="16" t="str">
        <f t="shared" si="21"/>
        <v/>
      </c>
      <c r="P148" t="str">
        <f t="shared" si="22"/>
        <v/>
      </c>
    </row>
    <row r="149" spans="1:16" ht="15.75" customHeight="1" x14ac:dyDescent="0.25">
      <c r="A149" s="1">
        <v>146</v>
      </c>
      <c r="B149" s="13"/>
      <c r="C149" s="9"/>
      <c r="D149" s="9"/>
      <c r="E149" s="9"/>
      <c r="F149" s="10"/>
      <c r="G149" s="16" t="str">
        <f t="shared" si="23"/>
        <v/>
      </c>
      <c r="H149" s="18" t="str">
        <f t="shared" si="19"/>
        <v/>
      </c>
      <c r="I149" s="9"/>
      <c r="J149" s="11"/>
      <c r="K149" s="16" t="str">
        <f t="shared" si="1"/>
        <v/>
      </c>
      <c r="L149" s="16" t="str">
        <f>IF(C149="","",IF(G149="NO","",'FONDO PERDUTO SOSTEGNI MARZO 21'!G149*70%))</f>
        <v/>
      </c>
      <c r="M149" s="17" t="str">
        <f t="shared" si="20"/>
        <v/>
      </c>
      <c r="N149" s="12"/>
      <c r="O149" s="16" t="str">
        <f t="shared" si="21"/>
        <v/>
      </c>
      <c r="P149" t="str">
        <f t="shared" si="22"/>
        <v/>
      </c>
    </row>
    <row r="150" spans="1:16" ht="15.75" customHeight="1" x14ac:dyDescent="0.25">
      <c r="A150" s="1">
        <v>147</v>
      </c>
      <c r="B150" s="13"/>
      <c r="C150" s="9"/>
      <c r="D150" s="9"/>
      <c r="E150" s="9"/>
      <c r="F150" s="10"/>
      <c r="G150" s="16" t="str">
        <f t="shared" si="23"/>
        <v/>
      </c>
      <c r="H150" s="18" t="str">
        <f t="shared" si="19"/>
        <v/>
      </c>
      <c r="I150" s="9"/>
      <c r="J150" s="11"/>
      <c r="K150" s="16" t="str">
        <f t="shared" si="1"/>
        <v/>
      </c>
      <c r="L150" s="16" t="str">
        <f>IF(C150="","",IF(G150="NO","",'FONDO PERDUTO SOSTEGNI MARZO 21'!G150*70%))</f>
        <v/>
      </c>
      <c r="M150" s="17" t="str">
        <f t="shared" si="20"/>
        <v/>
      </c>
      <c r="N150" s="12"/>
      <c r="O150" s="16" t="str">
        <f t="shared" si="21"/>
        <v/>
      </c>
      <c r="P150" t="str">
        <f t="shared" si="22"/>
        <v/>
      </c>
    </row>
    <row r="151" spans="1:16" ht="15.75" customHeight="1" x14ac:dyDescent="0.25">
      <c r="A151" s="1">
        <v>148</v>
      </c>
      <c r="B151" s="13"/>
      <c r="C151" s="9"/>
      <c r="D151" s="9"/>
      <c r="E151" s="9"/>
      <c r="F151" s="10"/>
      <c r="G151" s="16" t="str">
        <f t="shared" si="23"/>
        <v/>
      </c>
      <c r="H151" s="18" t="str">
        <f t="shared" si="19"/>
        <v/>
      </c>
      <c r="I151" s="9"/>
      <c r="J151" s="11"/>
      <c r="K151" s="16" t="str">
        <f t="shared" si="1"/>
        <v/>
      </c>
      <c r="L151" s="16" t="str">
        <f>IF(C151="","",IF(G151="NO","",'FONDO PERDUTO SOSTEGNI MARZO 21'!G151*70%))</f>
        <v/>
      </c>
      <c r="M151" s="17" t="str">
        <f t="shared" si="20"/>
        <v/>
      </c>
      <c r="N151" s="12"/>
      <c r="O151" s="16" t="str">
        <f t="shared" si="21"/>
        <v/>
      </c>
      <c r="P151" t="str">
        <f t="shared" si="22"/>
        <v/>
      </c>
    </row>
    <row r="152" spans="1:16" ht="15.75" customHeight="1" x14ac:dyDescent="0.25">
      <c r="A152" s="1">
        <v>149</v>
      </c>
      <c r="B152" s="13"/>
      <c r="C152" s="9"/>
      <c r="D152" s="9"/>
      <c r="E152" s="9"/>
      <c r="F152" s="10"/>
      <c r="G152" s="16" t="str">
        <f t="shared" si="23"/>
        <v/>
      </c>
      <c r="H152" s="18" t="str">
        <f t="shared" si="19"/>
        <v/>
      </c>
      <c r="I152" s="9"/>
      <c r="J152" s="11"/>
      <c r="K152" s="16" t="str">
        <f t="shared" si="1"/>
        <v/>
      </c>
      <c r="L152" s="16" t="str">
        <f>IF(C152="","",IF(G152="NO","",'FONDO PERDUTO SOSTEGNI MARZO 21'!G152*70%))</f>
        <v/>
      </c>
      <c r="M152" s="17" t="str">
        <f t="shared" si="20"/>
        <v/>
      </c>
      <c r="N152" s="12"/>
      <c r="O152" s="16" t="str">
        <f t="shared" si="21"/>
        <v/>
      </c>
      <c r="P152" t="str">
        <f t="shared" si="22"/>
        <v/>
      </c>
    </row>
    <row r="153" spans="1:16" ht="15.75" customHeight="1" x14ac:dyDescent="0.25">
      <c r="A153" s="1">
        <v>150</v>
      </c>
      <c r="B153" s="13"/>
      <c r="C153" s="9"/>
      <c r="D153" s="9"/>
      <c r="E153" s="9"/>
      <c r="F153" s="10"/>
      <c r="G153" s="16" t="str">
        <f t="shared" si="23"/>
        <v/>
      </c>
      <c r="H153" s="18" t="str">
        <f t="shared" si="19"/>
        <v/>
      </c>
      <c r="I153" s="9"/>
      <c r="J153" s="11"/>
      <c r="K153" s="16" t="str">
        <f t="shared" si="1"/>
        <v/>
      </c>
      <c r="L153" s="16" t="str">
        <f>IF(C153="","",IF(G153="NO","",'FONDO PERDUTO SOSTEGNI MARZO 21'!G153*70%))</f>
        <v/>
      </c>
      <c r="M153" s="17" t="str">
        <f t="shared" si="20"/>
        <v/>
      </c>
      <c r="N153" s="12"/>
      <c r="O153" s="16" t="str">
        <f t="shared" si="21"/>
        <v/>
      </c>
      <c r="P153" t="str">
        <f t="shared" si="22"/>
        <v/>
      </c>
    </row>
    <row r="154" spans="1:16" ht="15.75" customHeight="1" x14ac:dyDescent="0.25">
      <c r="A154" s="1">
        <v>151</v>
      </c>
      <c r="B154" s="13"/>
      <c r="C154" s="9"/>
      <c r="D154" s="9"/>
      <c r="E154" s="9"/>
      <c r="F154" s="10"/>
      <c r="G154" s="16" t="str">
        <f t="shared" si="23"/>
        <v/>
      </c>
      <c r="H154" s="18" t="str">
        <f t="shared" si="19"/>
        <v/>
      </c>
      <c r="I154" s="9"/>
      <c r="J154" s="11"/>
      <c r="K154" s="16" t="str">
        <f t="shared" si="1"/>
        <v/>
      </c>
      <c r="L154" s="16" t="str">
        <f>IF(C154="","",IF(G154="NO","",'FONDO PERDUTO SOSTEGNI MARZO 21'!G154*70%))</f>
        <v/>
      </c>
      <c r="M154" s="17" t="str">
        <f t="shared" si="20"/>
        <v/>
      </c>
      <c r="N154" s="12"/>
      <c r="O154" s="16" t="str">
        <f t="shared" si="21"/>
        <v/>
      </c>
      <c r="P154" t="str">
        <f t="shared" si="22"/>
        <v/>
      </c>
    </row>
    <row r="155" spans="1:16" ht="15.75" customHeight="1" x14ac:dyDescent="0.25">
      <c r="A155" s="1">
        <v>152</v>
      </c>
      <c r="B155" s="13"/>
      <c r="C155" s="9"/>
      <c r="D155" s="9"/>
      <c r="E155" s="9"/>
      <c r="F155" s="10"/>
      <c r="G155" s="16" t="str">
        <f t="shared" si="23"/>
        <v/>
      </c>
      <c r="H155" s="18" t="str">
        <f t="shared" si="19"/>
        <v/>
      </c>
      <c r="I155" s="9"/>
      <c r="J155" s="11"/>
      <c r="K155" s="16" t="str">
        <f t="shared" si="1"/>
        <v/>
      </c>
      <c r="L155" s="16" t="str">
        <f>IF(C155="","",IF(G155="NO","",'FONDO PERDUTO SOSTEGNI MARZO 21'!G155*70%))</f>
        <v/>
      </c>
      <c r="M155" s="17" t="str">
        <f t="shared" si="20"/>
        <v/>
      </c>
      <c r="N155" s="12"/>
      <c r="O155" s="16" t="str">
        <f t="shared" si="21"/>
        <v/>
      </c>
      <c r="P155" t="str">
        <f t="shared" si="22"/>
        <v/>
      </c>
    </row>
    <row r="156" spans="1:16" ht="15.75" customHeight="1" x14ac:dyDescent="0.25">
      <c r="A156" s="1">
        <v>153</v>
      </c>
      <c r="B156" s="13"/>
      <c r="C156" s="9"/>
      <c r="D156" s="9"/>
      <c r="E156" s="9"/>
      <c r="F156" s="10"/>
      <c r="G156" s="16" t="str">
        <f t="shared" si="23"/>
        <v/>
      </c>
      <c r="H156" s="18" t="str">
        <f t="shared" si="19"/>
        <v/>
      </c>
      <c r="I156" s="9"/>
      <c r="J156" s="11"/>
      <c r="K156" s="16" t="str">
        <f t="shared" si="1"/>
        <v/>
      </c>
      <c r="L156" s="16" t="str">
        <f>IF(C156="","",IF(G156="NO","",'FONDO PERDUTO SOSTEGNI MARZO 21'!G156*70%))</f>
        <v/>
      </c>
      <c r="M156" s="17" t="str">
        <f t="shared" si="20"/>
        <v/>
      </c>
      <c r="N156" s="12"/>
      <c r="O156" s="16" t="str">
        <f t="shared" si="21"/>
        <v/>
      </c>
      <c r="P156" t="str">
        <f t="shared" si="22"/>
        <v/>
      </c>
    </row>
    <row r="157" spans="1:16" ht="15.75" customHeight="1" x14ac:dyDescent="0.25">
      <c r="A157" s="1">
        <v>154</v>
      </c>
      <c r="B157" s="13"/>
      <c r="C157" s="9"/>
      <c r="D157" s="9"/>
      <c r="E157" s="9"/>
      <c r="F157" s="10"/>
      <c r="G157" s="16" t="str">
        <f t="shared" si="23"/>
        <v/>
      </c>
      <c r="H157" s="18" t="str">
        <f t="shared" si="19"/>
        <v/>
      </c>
      <c r="I157" s="9"/>
      <c r="J157" s="11"/>
      <c r="K157" s="16" t="str">
        <f t="shared" si="1"/>
        <v/>
      </c>
      <c r="L157" s="16" t="str">
        <f>IF(C157="","",IF(G157="NO","",'FONDO PERDUTO SOSTEGNI MARZO 21'!G157*70%))</f>
        <v/>
      </c>
      <c r="M157" s="17" t="str">
        <f t="shared" si="20"/>
        <v/>
      </c>
      <c r="N157" s="12"/>
      <c r="O157" s="16" t="str">
        <f t="shared" si="21"/>
        <v/>
      </c>
      <c r="P157" t="str">
        <f t="shared" si="22"/>
        <v/>
      </c>
    </row>
    <row r="158" spans="1:16" ht="15.75" customHeight="1" x14ac:dyDescent="0.25">
      <c r="A158" s="1">
        <v>155</v>
      </c>
      <c r="B158" s="13"/>
      <c r="C158" s="9"/>
      <c r="D158" s="9"/>
      <c r="E158" s="9"/>
      <c r="F158" s="10"/>
      <c r="G158" s="16" t="str">
        <f t="shared" si="23"/>
        <v/>
      </c>
      <c r="H158" s="18" t="str">
        <f t="shared" si="19"/>
        <v/>
      </c>
      <c r="I158" s="9"/>
      <c r="J158" s="11"/>
      <c r="K158" s="16" t="str">
        <f t="shared" si="1"/>
        <v/>
      </c>
      <c r="L158" s="16" t="str">
        <f>IF(C158="","",IF(G158="NO","",'FONDO PERDUTO SOSTEGNI MARZO 21'!G158*70%))</f>
        <v/>
      </c>
      <c r="M158" s="17" t="str">
        <f t="shared" si="20"/>
        <v/>
      </c>
      <c r="N158" s="12"/>
      <c r="O158" s="16" t="str">
        <f t="shared" si="21"/>
        <v/>
      </c>
      <c r="P158" t="str">
        <f t="shared" si="22"/>
        <v/>
      </c>
    </row>
    <row r="159" spans="1:16" ht="15.75" customHeight="1" x14ac:dyDescent="0.25">
      <c r="A159" s="1">
        <v>156</v>
      </c>
      <c r="B159" s="13"/>
      <c r="C159" s="9"/>
      <c r="D159" s="9"/>
      <c r="E159" s="9"/>
      <c r="F159" s="10"/>
      <c r="G159" s="16" t="str">
        <f t="shared" si="23"/>
        <v/>
      </c>
      <c r="H159" s="18" t="str">
        <f t="shared" si="19"/>
        <v/>
      </c>
      <c r="I159" s="9"/>
      <c r="J159" s="11"/>
      <c r="K159" s="16" t="str">
        <f t="shared" si="1"/>
        <v/>
      </c>
      <c r="L159" s="16" t="str">
        <f>IF(C159="","",IF(G159="NO","",'FONDO PERDUTO SOSTEGNI MARZO 21'!G159*70%))</f>
        <v/>
      </c>
      <c r="M159" s="17" t="str">
        <f t="shared" si="20"/>
        <v/>
      </c>
      <c r="N159" s="12"/>
      <c r="O159" s="16" t="str">
        <f t="shared" si="21"/>
        <v/>
      </c>
      <c r="P159" t="str">
        <f t="shared" si="22"/>
        <v/>
      </c>
    </row>
    <row r="160" spans="1:16" ht="15.75" customHeight="1" x14ac:dyDescent="0.25">
      <c r="A160" s="1">
        <v>157</v>
      </c>
      <c r="B160" s="13"/>
      <c r="C160" s="9"/>
      <c r="D160" s="9"/>
      <c r="E160" s="9"/>
      <c r="F160" s="10"/>
      <c r="G160" s="16" t="str">
        <f t="shared" si="23"/>
        <v/>
      </c>
      <c r="H160" s="18" t="str">
        <f t="shared" si="19"/>
        <v/>
      </c>
      <c r="I160" s="9"/>
      <c r="J160" s="11"/>
      <c r="K160" s="16" t="str">
        <f t="shared" si="1"/>
        <v/>
      </c>
      <c r="L160" s="16" t="str">
        <f>IF(C160="","",IF(G160="NO","",'FONDO PERDUTO SOSTEGNI MARZO 21'!G160*70%))</f>
        <v/>
      </c>
      <c r="M160" s="17" t="str">
        <f t="shared" si="20"/>
        <v/>
      </c>
      <c r="N160" s="12"/>
      <c r="O160" s="16" t="str">
        <f t="shared" si="21"/>
        <v/>
      </c>
      <c r="P160" t="str">
        <f t="shared" si="22"/>
        <v/>
      </c>
    </row>
    <row r="161" spans="1:16" ht="15.75" customHeight="1" x14ac:dyDescent="0.25">
      <c r="A161" s="1">
        <v>158</v>
      </c>
      <c r="B161" s="13"/>
      <c r="C161" s="9"/>
      <c r="D161" s="9"/>
      <c r="E161" s="9"/>
      <c r="F161" s="10"/>
      <c r="G161" s="16" t="str">
        <f t="shared" si="23"/>
        <v/>
      </c>
      <c r="H161" s="18" t="str">
        <f t="shared" si="19"/>
        <v/>
      </c>
      <c r="I161" s="9"/>
      <c r="J161" s="11"/>
      <c r="K161" s="16" t="str">
        <f t="shared" si="1"/>
        <v/>
      </c>
      <c r="L161" s="16" t="str">
        <f>IF(C161="","",IF(G161="NO","",'FONDO PERDUTO SOSTEGNI MARZO 21'!G161*70%))</f>
        <v/>
      </c>
      <c r="M161" s="17" t="str">
        <f t="shared" si="20"/>
        <v/>
      </c>
      <c r="N161" s="12"/>
      <c r="O161" s="16" t="str">
        <f t="shared" si="21"/>
        <v/>
      </c>
      <c r="P161" t="str">
        <f t="shared" si="22"/>
        <v/>
      </c>
    </row>
    <row r="162" spans="1:16" ht="15.75" customHeight="1" x14ac:dyDescent="0.25">
      <c r="A162" s="1">
        <v>159</v>
      </c>
      <c r="B162" s="13"/>
      <c r="C162" s="9"/>
      <c r="D162" s="9"/>
      <c r="E162" s="9"/>
      <c r="F162" s="10"/>
      <c r="G162" s="16" t="str">
        <f t="shared" si="23"/>
        <v/>
      </c>
      <c r="H162" s="18" t="str">
        <f t="shared" si="19"/>
        <v/>
      </c>
      <c r="I162" s="9"/>
      <c r="J162" s="11"/>
      <c r="K162" s="16" t="str">
        <f t="shared" si="1"/>
        <v/>
      </c>
      <c r="L162" s="16" t="str">
        <f>IF(C162="","",IF(G162="NO","",'FONDO PERDUTO SOSTEGNI MARZO 21'!G162*70%))</f>
        <v/>
      </c>
      <c r="M162" s="17" t="str">
        <f t="shared" si="20"/>
        <v/>
      </c>
      <c r="N162" s="12"/>
      <c r="O162" s="16" t="str">
        <f t="shared" si="21"/>
        <v/>
      </c>
      <c r="P162" t="str">
        <f t="shared" si="22"/>
        <v/>
      </c>
    </row>
    <row r="163" spans="1:16" ht="15.75" customHeight="1" x14ac:dyDescent="0.25">
      <c r="A163" s="1">
        <v>160</v>
      </c>
      <c r="B163" s="13"/>
      <c r="C163" s="9"/>
      <c r="D163" s="9"/>
      <c r="E163" s="9"/>
      <c r="F163" s="10"/>
      <c r="G163" s="16" t="str">
        <f t="shared" si="23"/>
        <v/>
      </c>
      <c r="H163" s="18" t="str">
        <f t="shared" si="19"/>
        <v/>
      </c>
      <c r="I163" s="9"/>
      <c r="J163" s="11"/>
      <c r="K163" s="16" t="str">
        <f t="shared" si="1"/>
        <v/>
      </c>
      <c r="L163" s="16" t="str">
        <f>IF(C163="","",IF(G163="NO","",'FONDO PERDUTO SOSTEGNI MARZO 21'!G163*70%))</f>
        <v/>
      </c>
      <c r="M163" s="17" t="str">
        <f t="shared" si="20"/>
        <v/>
      </c>
      <c r="N163" s="12"/>
      <c r="O163" s="16" t="str">
        <f t="shared" si="21"/>
        <v/>
      </c>
      <c r="P163" t="str">
        <f t="shared" si="22"/>
        <v/>
      </c>
    </row>
    <row r="164" spans="1:16" ht="15.75" customHeight="1" x14ac:dyDescent="0.25">
      <c r="A164" s="1">
        <v>161</v>
      </c>
      <c r="B164" s="13"/>
      <c r="C164" s="9"/>
      <c r="D164" s="9"/>
      <c r="E164" s="9"/>
      <c r="F164" s="10"/>
      <c r="G164" s="16" t="str">
        <f t="shared" si="23"/>
        <v/>
      </c>
      <c r="H164" s="18" t="str">
        <f t="shared" ref="H164:H195" si="24">IF(C164="","",IF(C164&lt;=_1,_1P,IF(C164&lt;=_2,_2P,IF(C164&lt;=_3,_3P,IF(C164&lt;=_4,_4P,IF(C164&lt;=_5,_5P,0))))))</f>
        <v/>
      </c>
      <c r="I164" s="9"/>
      <c r="J164" s="11"/>
      <c r="K164" s="16" t="str">
        <f t="shared" si="1"/>
        <v/>
      </c>
      <c r="L164" s="16" t="str">
        <f>IF(C164="","",IF(G164="NO","",'FONDO PERDUTO SOSTEGNI MARZO 21'!G164*70%))</f>
        <v/>
      </c>
      <c r="M164" s="17" t="str">
        <f t="shared" ref="M164:M195" si="25">IF(C164="","",IF(AND(C164&gt;limite,E164&lt;&gt;"S"),"NO",IF(OR(F164=0,E164="S"),"SI",IF(K164&lt;=L164,"SI","NO"))))</f>
        <v/>
      </c>
      <c r="N164" s="12"/>
      <c r="O164" s="16" t="str">
        <f t="shared" ref="O164:O195" si="26">IF(C164="","",IF(G164="NO",IF(N164=PF,1000,2000),IF(M164="NO",0,IF(K164&gt;L164,IF(N164=PF,1000,2000),MIN(CONTRMAX,MAX(P164,(G164-K164)*H164))))))</f>
        <v/>
      </c>
      <c r="P164" t="str">
        <f t="shared" ref="P164:P195" si="27">IF(N164="","",IF(N164=PF,1000,2000))</f>
        <v/>
      </c>
    </row>
    <row r="165" spans="1:16" ht="15.75" customHeight="1" x14ac:dyDescent="0.25">
      <c r="A165" s="1">
        <v>162</v>
      </c>
      <c r="B165" s="13"/>
      <c r="C165" s="9"/>
      <c r="D165" s="9"/>
      <c r="E165" s="9"/>
      <c r="F165" s="10"/>
      <c r="G165" s="16" t="str">
        <f t="shared" si="23"/>
        <v/>
      </c>
      <c r="H165" s="18" t="str">
        <f t="shared" si="24"/>
        <v/>
      </c>
      <c r="I165" s="9"/>
      <c r="J165" s="11"/>
      <c r="K165" s="16" t="str">
        <f t="shared" si="1"/>
        <v/>
      </c>
      <c r="L165" s="16" t="str">
        <f>IF(C165="","",IF(G165="NO","",'FONDO PERDUTO SOSTEGNI MARZO 21'!G165*70%))</f>
        <v/>
      </c>
      <c r="M165" s="17" t="str">
        <f t="shared" si="25"/>
        <v/>
      </c>
      <c r="N165" s="12"/>
      <c r="O165" s="16" t="str">
        <f t="shared" si="26"/>
        <v/>
      </c>
      <c r="P165" t="str">
        <f t="shared" si="27"/>
        <v/>
      </c>
    </row>
    <row r="166" spans="1:16" ht="15.75" customHeight="1" x14ac:dyDescent="0.25">
      <c r="A166" s="1">
        <v>163</v>
      </c>
      <c r="B166" s="13"/>
      <c r="C166" s="9"/>
      <c r="D166" s="9"/>
      <c r="E166" s="9"/>
      <c r="F166" s="10"/>
      <c r="G166" s="16" t="str">
        <f t="shared" si="23"/>
        <v/>
      </c>
      <c r="H166" s="18" t="str">
        <f t="shared" si="24"/>
        <v/>
      </c>
      <c r="I166" s="9"/>
      <c r="J166" s="11"/>
      <c r="K166" s="16" t="str">
        <f t="shared" si="1"/>
        <v/>
      </c>
      <c r="L166" s="16" t="str">
        <f>IF(C166="","",IF(G166="NO","",'FONDO PERDUTO SOSTEGNI MARZO 21'!G166*70%))</f>
        <v/>
      </c>
      <c r="M166" s="17" t="str">
        <f t="shared" si="25"/>
        <v/>
      </c>
      <c r="N166" s="12"/>
      <c r="O166" s="16" t="str">
        <f t="shared" si="26"/>
        <v/>
      </c>
      <c r="P166" t="str">
        <f t="shared" si="27"/>
        <v/>
      </c>
    </row>
    <row r="167" spans="1:16" ht="15.75" customHeight="1" x14ac:dyDescent="0.25">
      <c r="A167" s="1">
        <v>164</v>
      </c>
      <c r="B167" s="13"/>
      <c r="C167" s="9"/>
      <c r="D167" s="9"/>
      <c r="E167" s="9"/>
      <c r="F167" s="10"/>
      <c r="G167" s="16" t="str">
        <f t="shared" si="23"/>
        <v/>
      </c>
      <c r="H167" s="18" t="str">
        <f t="shared" si="24"/>
        <v/>
      </c>
      <c r="I167" s="9"/>
      <c r="J167" s="11"/>
      <c r="K167" s="16" t="str">
        <f t="shared" si="1"/>
        <v/>
      </c>
      <c r="L167" s="16" t="str">
        <f>IF(C167="","",IF(G167="NO","",'FONDO PERDUTO SOSTEGNI MARZO 21'!G167*70%))</f>
        <v/>
      </c>
      <c r="M167" s="17" t="str">
        <f t="shared" si="25"/>
        <v/>
      </c>
      <c r="N167" s="12"/>
      <c r="O167" s="16" t="str">
        <f t="shared" si="26"/>
        <v/>
      </c>
      <c r="P167" t="str">
        <f t="shared" si="27"/>
        <v/>
      </c>
    </row>
    <row r="168" spans="1:16" ht="15.75" customHeight="1" x14ac:dyDescent="0.25">
      <c r="A168" s="1">
        <v>165</v>
      </c>
      <c r="B168" s="13"/>
      <c r="C168" s="9"/>
      <c r="D168" s="9"/>
      <c r="E168" s="9"/>
      <c r="F168" s="10"/>
      <c r="G168" s="16" t="str">
        <f t="shared" si="23"/>
        <v/>
      </c>
      <c r="H168" s="18" t="str">
        <f t="shared" si="24"/>
        <v/>
      </c>
      <c r="I168" s="9"/>
      <c r="J168" s="11"/>
      <c r="K168" s="16" t="str">
        <f t="shared" si="1"/>
        <v/>
      </c>
      <c r="L168" s="16" t="str">
        <f>IF(C168="","",IF(G168="NO","",'FONDO PERDUTO SOSTEGNI MARZO 21'!G168*70%))</f>
        <v/>
      </c>
      <c r="M168" s="17" t="str">
        <f t="shared" si="25"/>
        <v/>
      </c>
      <c r="N168" s="12"/>
      <c r="O168" s="16" t="str">
        <f t="shared" si="26"/>
        <v/>
      </c>
      <c r="P168" t="str">
        <f t="shared" si="27"/>
        <v/>
      </c>
    </row>
    <row r="169" spans="1:16" ht="15.75" customHeight="1" x14ac:dyDescent="0.25">
      <c r="A169" s="1">
        <v>166</v>
      </c>
      <c r="B169" s="13"/>
      <c r="C169" s="9"/>
      <c r="D169" s="9"/>
      <c r="E169" s="9"/>
      <c r="F169" s="10"/>
      <c r="G169" s="16" t="str">
        <f t="shared" si="23"/>
        <v/>
      </c>
      <c r="H169" s="18" t="str">
        <f t="shared" si="24"/>
        <v/>
      </c>
      <c r="I169" s="9"/>
      <c r="J169" s="11"/>
      <c r="K169" s="16" t="str">
        <f t="shared" si="1"/>
        <v/>
      </c>
      <c r="L169" s="16" t="str">
        <f>IF(C169="","",IF(G169="NO","",'FONDO PERDUTO SOSTEGNI MARZO 21'!G169*70%))</f>
        <v/>
      </c>
      <c r="M169" s="17" t="str">
        <f t="shared" si="25"/>
        <v/>
      </c>
      <c r="N169" s="12"/>
      <c r="O169" s="16" t="str">
        <f t="shared" si="26"/>
        <v/>
      </c>
      <c r="P169" t="str">
        <f t="shared" si="27"/>
        <v/>
      </c>
    </row>
    <row r="170" spans="1:16" ht="15.75" customHeight="1" x14ac:dyDescent="0.25">
      <c r="A170" s="1">
        <v>167</v>
      </c>
      <c r="B170" s="13"/>
      <c r="C170" s="9"/>
      <c r="D170" s="9"/>
      <c r="E170" s="9"/>
      <c r="F170" s="10"/>
      <c r="G170" s="16" t="str">
        <f t="shared" si="23"/>
        <v/>
      </c>
      <c r="H170" s="18" t="str">
        <f t="shared" si="24"/>
        <v/>
      </c>
      <c r="I170" s="9"/>
      <c r="J170" s="11"/>
      <c r="K170" s="16" t="str">
        <f t="shared" si="1"/>
        <v/>
      </c>
      <c r="L170" s="16" t="str">
        <f>IF(C170="","",IF(G170="NO","",'FONDO PERDUTO SOSTEGNI MARZO 21'!G170*70%))</f>
        <v/>
      </c>
      <c r="M170" s="17" t="str">
        <f t="shared" si="25"/>
        <v/>
      </c>
      <c r="N170" s="12"/>
      <c r="O170" s="16" t="str">
        <f t="shared" si="26"/>
        <v/>
      </c>
      <c r="P170" t="str">
        <f t="shared" si="27"/>
        <v/>
      </c>
    </row>
    <row r="171" spans="1:16" ht="15.75" customHeight="1" x14ac:dyDescent="0.25">
      <c r="A171" s="1">
        <v>168</v>
      </c>
      <c r="B171" s="13"/>
      <c r="C171" s="9"/>
      <c r="D171" s="9"/>
      <c r="E171" s="9"/>
      <c r="F171" s="10"/>
      <c r="G171" s="16" t="str">
        <f t="shared" si="23"/>
        <v/>
      </c>
      <c r="H171" s="18" t="str">
        <f t="shared" si="24"/>
        <v/>
      </c>
      <c r="I171" s="9"/>
      <c r="J171" s="11"/>
      <c r="K171" s="16" t="str">
        <f t="shared" si="1"/>
        <v/>
      </c>
      <c r="L171" s="16" t="str">
        <f>IF(C171="","",IF(G171="NO","",'FONDO PERDUTO SOSTEGNI MARZO 21'!G171*70%))</f>
        <v/>
      </c>
      <c r="M171" s="17" t="str">
        <f t="shared" si="25"/>
        <v/>
      </c>
      <c r="N171" s="12"/>
      <c r="O171" s="16" t="str">
        <f t="shared" si="26"/>
        <v/>
      </c>
      <c r="P171" t="str">
        <f t="shared" si="27"/>
        <v/>
      </c>
    </row>
    <row r="172" spans="1:16" ht="15.75" customHeight="1" x14ac:dyDescent="0.25">
      <c r="A172" s="1">
        <v>169</v>
      </c>
      <c r="B172" s="13"/>
      <c r="C172" s="9"/>
      <c r="D172" s="9"/>
      <c r="E172" s="9"/>
      <c r="F172" s="10"/>
      <c r="G172" s="16" t="str">
        <f t="shared" si="23"/>
        <v/>
      </c>
      <c r="H172" s="18" t="str">
        <f t="shared" si="24"/>
        <v/>
      </c>
      <c r="I172" s="9"/>
      <c r="J172" s="11"/>
      <c r="K172" s="16" t="str">
        <f t="shared" si="1"/>
        <v/>
      </c>
      <c r="L172" s="16" t="str">
        <f>IF(C172="","",IF(G172="NO","",'FONDO PERDUTO SOSTEGNI MARZO 21'!G172*70%))</f>
        <v/>
      </c>
      <c r="M172" s="17" t="str">
        <f t="shared" si="25"/>
        <v/>
      </c>
      <c r="N172" s="12"/>
      <c r="O172" s="16" t="str">
        <f t="shared" si="26"/>
        <v/>
      </c>
      <c r="P172" t="str">
        <f t="shared" si="27"/>
        <v/>
      </c>
    </row>
    <row r="173" spans="1:16" ht="15.75" customHeight="1" x14ac:dyDescent="0.25">
      <c r="A173" s="1">
        <v>170</v>
      </c>
      <c r="B173" s="13"/>
      <c r="C173" s="9"/>
      <c r="D173" s="9"/>
      <c r="E173" s="9"/>
      <c r="F173" s="10"/>
      <c r="G173" s="16" t="str">
        <f t="shared" si="23"/>
        <v/>
      </c>
      <c r="H173" s="18" t="str">
        <f t="shared" si="24"/>
        <v/>
      </c>
      <c r="I173" s="9"/>
      <c r="J173" s="11"/>
      <c r="K173" s="16" t="str">
        <f t="shared" si="1"/>
        <v/>
      </c>
      <c r="L173" s="16" t="str">
        <f>IF(C173="","",IF(G173="NO","",'FONDO PERDUTO SOSTEGNI MARZO 21'!G173*70%))</f>
        <v/>
      </c>
      <c r="M173" s="17" t="str">
        <f t="shared" si="25"/>
        <v/>
      </c>
      <c r="N173" s="12"/>
      <c r="O173" s="16" t="str">
        <f t="shared" si="26"/>
        <v/>
      </c>
      <c r="P173" t="str">
        <f t="shared" si="27"/>
        <v/>
      </c>
    </row>
    <row r="174" spans="1:16" ht="15.75" customHeight="1" x14ac:dyDescent="0.25">
      <c r="A174" s="1">
        <v>171</v>
      </c>
      <c r="B174" s="13"/>
      <c r="C174" s="9"/>
      <c r="D174" s="9"/>
      <c r="E174" s="9"/>
      <c r="F174" s="10"/>
      <c r="G174" s="16" t="str">
        <f t="shared" si="23"/>
        <v/>
      </c>
      <c r="H174" s="18" t="str">
        <f t="shared" si="24"/>
        <v/>
      </c>
      <c r="I174" s="9"/>
      <c r="J174" s="11"/>
      <c r="K174" s="16" t="str">
        <f t="shared" si="1"/>
        <v/>
      </c>
      <c r="L174" s="16" t="str">
        <f>IF(C174="","",IF(G174="NO","",'FONDO PERDUTO SOSTEGNI MARZO 21'!G174*70%))</f>
        <v/>
      </c>
      <c r="M174" s="17" t="str">
        <f t="shared" si="25"/>
        <v/>
      </c>
      <c r="N174" s="12"/>
      <c r="O174" s="16" t="str">
        <f t="shared" si="26"/>
        <v/>
      </c>
      <c r="P174" t="str">
        <f t="shared" si="27"/>
        <v/>
      </c>
    </row>
    <row r="175" spans="1:16" ht="15.75" customHeight="1" x14ac:dyDescent="0.25">
      <c r="A175" s="1">
        <v>172</v>
      </c>
      <c r="B175" s="13"/>
      <c r="C175" s="9"/>
      <c r="D175" s="9"/>
      <c r="E175" s="9"/>
      <c r="F175" s="10"/>
      <c r="G175" s="16" t="str">
        <f t="shared" si="23"/>
        <v/>
      </c>
      <c r="H175" s="18" t="str">
        <f t="shared" si="24"/>
        <v/>
      </c>
      <c r="I175" s="9"/>
      <c r="J175" s="11"/>
      <c r="K175" s="16" t="str">
        <f t="shared" si="1"/>
        <v/>
      </c>
      <c r="L175" s="16" t="str">
        <f>IF(C175="","",IF(G175="NO","",'FONDO PERDUTO SOSTEGNI MARZO 21'!G175*70%))</f>
        <v/>
      </c>
      <c r="M175" s="17" t="str">
        <f t="shared" si="25"/>
        <v/>
      </c>
      <c r="N175" s="12"/>
      <c r="O175" s="16" t="str">
        <f t="shared" si="26"/>
        <v/>
      </c>
      <c r="P175" t="str">
        <f t="shared" si="27"/>
        <v/>
      </c>
    </row>
    <row r="176" spans="1:16" ht="15.75" customHeight="1" x14ac:dyDescent="0.25">
      <c r="A176" s="1">
        <v>173</v>
      </c>
      <c r="B176" s="13"/>
      <c r="C176" s="9"/>
      <c r="D176" s="9"/>
      <c r="E176" s="9"/>
      <c r="F176" s="10"/>
      <c r="G176" s="16" t="str">
        <f t="shared" si="23"/>
        <v/>
      </c>
      <c r="H176" s="18" t="str">
        <f t="shared" si="24"/>
        <v/>
      </c>
      <c r="I176" s="9"/>
      <c r="J176" s="11"/>
      <c r="K176" s="16" t="str">
        <f t="shared" si="1"/>
        <v/>
      </c>
      <c r="L176" s="16" t="str">
        <f>IF(C176="","",IF(G176="NO","",'FONDO PERDUTO SOSTEGNI MARZO 21'!G176*70%))</f>
        <v/>
      </c>
      <c r="M176" s="17" t="str">
        <f t="shared" si="25"/>
        <v/>
      </c>
      <c r="N176" s="12"/>
      <c r="O176" s="16" t="str">
        <f t="shared" si="26"/>
        <v/>
      </c>
      <c r="P176" t="str">
        <f t="shared" si="27"/>
        <v/>
      </c>
    </row>
    <row r="177" spans="1:16" ht="15.75" customHeight="1" x14ac:dyDescent="0.25">
      <c r="A177" s="1">
        <v>174</v>
      </c>
      <c r="B177" s="13"/>
      <c r="C177" s="9"/>
      <c r="D177" s="9"/>
      <c r="E177" s="9"/>
      <c r="F177" s="10"/>
      <c r="G177" s="16" t="str">
        <f t="shared" si="23"/>
        <v/>
      </c>
      <c r="H177" s="18" t="str">
        <f t="shared" si="24"/>
        <v/>
      </c>
      <c r="I177" s="9"/>
      <c r="J177" s="11"/>
      <c r="K177" s="16" t="str">
        <f t="shared" si="1"/>
        <v/>
      </c>
      <c r="L177" s="16" t="str">
        <f>IF(C177="","",IF(G177="NO","",'FONDO PERDUTO SOSTEGNI MARZO 21'!G177*70%))</f>
        <v/>
      </c>
      <c r="M177" s="17" t="str">
        <f t="shared" si="25"/>
        <v/>
      </c>
      <c r="N177" s="12"/>
      <c r="O177" s="16" t="str">
        <f t="shared" si="26"/>
        <v/>
      </c>
      <c r="P177" t="str">
        <f t="shared" si="27"/>
        <v/>
      </c>
    </row>
    <row r="178" spans="1:16" ht="15.75" customHeight="1" x14ac:dyDescent="0.25">
      <c r="A178" s="1">
        <v>175</v>
      </c>
      <c r="B178" s="13"/>
      <c r="C178" s="9"/>
      <c r="D178" s="9"/>
      <c r="E178" s="9"/>
      <c r="F178" s="10"/>
      <c r="G178" s="16" t="str">
        <f t="shared" si="23"/>
        <v/>
      </c>
      <c r="H178" s="18" t="str">
        <f t="shared" si="24"/>
        <v/>
      </c>
      <c r="I178" s="9"/>
      <c r="J178" s="11"/>
      <c r="K178" s="16" t="str">
        <f t="shared" si="1"/>
        <v/>
      </c>
      <c r="L178" s="16" t="str">
        <f>IF(C178="","",IF(G178="NO","",'FONDO PERDUTO SOSTEGNI MARZO 21'!G178*70%))</f>
        <v/>
      </c>
      <c r="M178" s="17" t="str">
        <f t="shared" si="25"/>
        <v/>
      </c>
      <c r="N178" s="12"/>
      <c r="O178" s="16" t="str">
        <f t="shared" si="26"/>
        <v/>
      </c>
      <c r="P178" t="str">
        <f t="shared" si="27"/>
        <v/>
      </c>
    </row>
    <row r="179" spans="1:16" ht="15.75" customHeight="1" x14ac:dyDescent="0.25">
      <c r="A179" s="1">
        <v>176</v>
      </c>
      <c r="B179" s="13"/>
      <c r="C179" s="9"/>
      <c r="D179" s="9"/>
      <c r="E179" s="9"/>
      <c r="F179" s="10"/>
      <c r="G179" s="16" t="str">
        <f t="shared" si="23"/>
        <v/>
      </c>
      <c r="H179" s="18" t="str">
        <f t="shared" si="24"/>
        <v/>
      </c>
      <c r="I179" s="9"/>
      <c r="J179" s="11"/>
      <c r="K179" s="16" t="str">
        <f t="shared" si="1"/>
        <v/>
      </c>
      <c r="L179" s="16" t="str">
        <f>IF(C179="","",IF(G179="NO","",'FONDO PERDUTO SOSTEGNI MARZO 21'!G179*70%))</f>
        <v/>
      </c>
      <c r="M179" s="17" t="str">
        <f t="shared" si="25"/>
        <v/>
      </c>
      <c r="N179" s="12"/>
      <c r="O179" s="16" t="str">
        <f t="shared" si="26"/>
        <v/>
      </c>
      <c r="P179" t="str">
        <f t="shared" si="27"/>
        <v/>
      </c>
    </row>
    <row r="180" spans="1:16" ht="15.75" customHeight="1" x14ac:dyDescent="0.25">
      <c r="A180" s="1">
        <v>177</v>
      </c>
      <c r="B180" s="13"/>
      <c r="C180" s="9"/>
      <c r="D180" s="9"/>
      <c r="E180" s="9"/>
      <c r="F180" s="10"/>
      <c r="G180" s="16" t="str">
        <f t="shared" si="23"/>
        <v/>
      </c>
      <c r="H180" s="18" t="str">
        <f t="shared" si="24"/>
        <v/>
      </c>
      <c r="I180" s="9"/>
      <c r="J180" s="11"/>
      <c r="K180" s="16" t="str">
        <f t="shared" si="1"/>
        <v/>
      </c>
      <c r="L180" s="16" t="str">
        <f>IF(C180="","",IF(G180="NO","",'FONDO PERDUTO SOSTEGNI MARZO 21'!G180*70%))</f>
        <v/>
      </c>
      <c r="M180" s="17" t="str">
        <f t="shared" si="25"/>
        <v/>
      </c>
      <c r="N180" s="12"/>
      <c r="O180" s="16" t="str">
        <f t="shared" si="26"/>
        <v/>
      </c>
      <c r="P180" t="str">
        <f t="shared" si="27"/>
        <v/>
      </c>
    </row>
    <row r="181" spans="1:16" ht="15.75" customHeight="1" x14ac:dyDescent="0.25">
      <c r="A181" s="1">
        <v>178</v>
      </c>
      <c r="B181" s="13"/>
      <c r="C181" s="9"/>
      <c r="D181" s="9"/>
      <c r="E181" s="9"/>
      <c r="F181" s="10"/>
      <c r="G181" s="16" t="str">
        <f t="shared" si="23"/>
        <v/>
      </c>
      <c r="H181" s="18" t="str">
        <f t="shared" si="24"/>
        <v/>
      </c>
      <c r="I181" s="9"/>
      <c r="J181" s="11"/>
      <c r="K181" s="16" t="str">
        <f t="shared" si="1"/>
        <v/>
      </c>
      <c r="L181" s="16" t="str">
        <f>IF(C181="","",IF(G181="NO","",'FONDO PERDUTO SOSTEGNI MARZO 21'!G181*70%))</f>
        <v/>
      </c>
      <c r="M181" s="17" t="str">
        <f t="shared" si="25"/>
        <v/>
      </c>
      <c r="N181" s="12"/>
      <c r="O181" s="16" t="str">
        <f t="shared" si="26"/>
        <v/>
      </c>
      <c r="P181" t="str">
        <f t="shared" si="27"/>
        <v/>
      </c>
    </row>
    <row r="182" spans="1:16" ht="15.75" customHeight="1" x14ac:dyDescent="0.25">
      <c r="A182" s="1">
        <v>179</v>
      </c>
      <c r="B182" s="13"/>
      <c r="C182" s="9"/>
      <c r="D182" s="9"/>
      <c r="E182" s="9"/>
      <c r="F182" s="10"/>
      <c r="G182" s="16" t="str">
        <f t="shared" si="23"/>
        <v/>
      </c>
      <c r="H182" s="18" t="str">
        <f t="shared" si="24"/>
        <v/>
      </c>
      <c r="I182" s="9"/>
      <c r="J182" s="11"/>
      <c r="K182" s="16" t="str">
        <f t="shared" si="1"/>
        <v/>
      </c>
      <c r="L182" s="16" t="str">
        <f>IF(C182="","",IF(G182="NO","",'FONDO PERDUTO SOSTEGNI MARZO 21'!G182*70%))</f>
        <v/>
      </c>
      <c r="M182" s="17" t="str">
        <f t="shared" si="25"/>
        <v/>
      </c>
      <c r="N182" s="12"/>
      <c r="O182" s="16" t="str">
        <f t="shared" si="26"/>
        <v/>
      </c>
      <c r="P182" t="str">
        <f t="shared" si="27"/>
        <v/>
      </c>
    </row>
    <row r="183" spans="1:16" ht="15.75" customHeight="1" x14ac:dyDescent="0.25">
      <c r="A183" s="1">
        <v>180</v>
      </c>
      <c r="B183" s="13"/>
      <c r="C183" s="9"/>
      <c r="D183" s="9"/>
      <c r="E183" s="9"/>
      <c r="F183" s="10"/>
      <c r="G183" s="16" t="str">
        <f t="shared" si="23"/>
        <v/>
      </c>
      <c r="H183" s="18" t="str">
        <f t="shared" si="24"/>
        <v/>
      </c>
      <c r="I183" s="9"/>
      <c r="J183" s="11"/>
      <c r="K183" s="16" t="str">
        <f t="shared" si="1"/>
        <v/>
      </c>
      <c r="L183" s="16" t="str">
        <f>IF(C183="","",IF(G183="NO","",'FONDO PERDUTO SOSTEGNI MARZO 21'!G183*70%))</f>
        <v/>
      </c>
      <c r="M183" s="17" t="str">
        <f t="shared" si="25"/>
        <v/>
      </c>
      <c r="N183" s="12"/>
      <c r="O183" s="16" t="str">
        <f t="shared" si="26"/>
        <v/>
      </c>
      <c r="P183" t="str">
        <f t="shared" si="27"/>
        <v/>
      </c>
    </row>
    <row r="184" spans="1:16" ht="15.75" customHeight="1" x14ac:dyDescent="0.25">
      <c r="A184" s="1">
        <v>181</v>
      </c>
      <c r="B184" s="13"/>
      <c r="C184" s="9"/>
      <c r="D184" s="9"/>
      <c r="E184" s="9"/>
      <c r="F184" s="10"/>
      <c r="G184" s="16" t="str">
        <f t="shared" si="23"/>
        <v/>
      </c>
      <c r="H184" s="18" t="str">
        <f t="shared" si="24"/>
        <v/>
      </c>
      <c r="I184" s="9"/>
      <c r="J184" s="11"/>
      <c r="K184" s="16" t="str">
        <f t="shared" si="1"/>
        <v/>
      </c>
      <c r="L184" s="16" t="str">
        <f>IF(C184="","",IF(G184="NO","",'FONDO PERDUTO SOSTEGNI MARZO 21'!G184*70%))</f>
        <v/>
      </c>
      <c r="M184" s="17" t="str">
        <f t="shared" si="25"/>
        <v/>
      </c>
      <c r="N184" s="12"/>
      <c r="O184" s="16" t="str">
        <f t="shared" si="26"/>
        <v/>
      </c>
      <c r="P184" t="str">
        <f t="shared" si="27"/>
        <v/>
      </c>
    </row>
    <row r="185" spans="1:16" ht="15.75" customHeight="1" x14ac:dyDescent="0.25">
      <c r="A185" s="1">
        <v>182</v>
      </c>
      <c r="B185" s="13"/>
      <c r="C185" s="9"/>
      <c r="D185" s="9"/>
      <c r="E185" s="9"/>
      <c r="F185" s="10"/>
      <c r="G185" s="16" t="str">
        <f t="shared" si="23"/>
        <v/>
      </c>
      <c r="H185" s="18" t="str">
        <f t="shared" si="24"/>
        <v/>
      </c>
      <c r="I185" s="9"/>
      <c r="J185" s="11"/>
      <c r="K185" s="16" t="str">
        <f t="shared" si="1"/>
        <v/>
      </c>
      <c r="L185" s="16" t="str">
        <f>IF(C185="","",IF(G185="NO","",'FONDO PERDUTO SOSTEGNI MARZO 21'!G185*70%))</f>
        <v/>
      </c>
      <c r="M185" s="17" t="str">
        <f t="shared" si="25"/>
        <v/>
      </c>
      <c r="N185" s="12"/>
      <c r="O185" s="16" t="str">
        <f t="shared" si="26"/>
        <v/>
      </c>
      <c r="P185" t="str">
        <f t="shared" si="27"/>
        <v/>
      </c>
    </row>
    <row r="186" spans="1:16" ht="15.75" customHeight="1" x14ac:dyDescent="0.25">
      <c r="A186" s="1">
        <v>183</v>
      </c>
      <c r="B186" s="13"/>
      <c r="C186" s="9"/>
      <c r="D186" s="9"/>
      <c r="E186" s="9"/>
      <c r="F186" s="10"/>
      <c r="G186" s="16" t="str">
        <f t="shared" si="23"/>
        <v/>
      </c>
      <c r="H186" s="18" t="str">
        <f t="shared" si="24"/>
        <v/>
      </c>
      <c r="I186" s="9"/>
      <c r="J186" s="11"/>
      <c r="K186" s="16" t="str">
        <f t="shared" si="1"/>
        <v/>
      </c>
      <c r="L186" s="16" t="str">
        <f>IF(C186="","",IF(G186="NO","",'FONDO PERDUTO SOSTEGNI MARZO 21'!G186*70%))</f>
        <v/>
      </c>
      <c r="M186" s="17" t="str">
        <f t="shared" si="25"/>
        <v/>
      </c>
      <c r="N186" s="12"/>
      <c r="O186" s="16" t="str">
        <f t="shared" si="26"/>
        <v/>
      </c>
      <c r="P186" t="str">
        <f t="shared" si="27"/>
        <v/>
      </c>
    </row>
    <row r="187" spans="1:16" ht="15.75" customHeight="1" x14ac:dyDescent="0.25">
      <c r="A187" s="1">
        <v>184</v>
      </c>
      <c r="B187" s="13"/>
      <c r="C187" s="9"/>
      <c r="D187" s="9"/>
      <c r="E187" s="9"/>
      <c r="F187" s="10"/>
      <c r="G187" s="16" t="str">
        <f t="shared" si="23"/>
        <v/>
      </c>
      <c r="H187" s="18" t="str">
        <f t="shared" si="24"/>
        <v/>
      </c>
      <c r="I187" s="9"/>
      <c r="J187" s="11"/>
      <c r="K187" s="16" t="str">
        <f t="shared" si="1"/>
        <v/>
      </c>
      <c r="L187" s="16" t="str">
        <f>IF(C187="","",IF(G187="NO","",'FONDO PERDUTO SOSTEGNI MARZO 21'!G187*70%))</f>
        <v/>
      </c>
      <c r="M187" s="17" t="str">
        <f t="shared" si="25"/>
        <v/>
      </c>
      <c r="N187" s="12"/>
      <c r="O187" s="16" t="str">
        <f t="shared" si="26"/>
        <v/>
      </c>
      <c r="P187" t="str">
        <f t="shared" si="27"/>
        <v/>
      </c>
    </row>
    <row r="188" spans="1:16" ht="15.75" customHeight="1" x14ac:dyDescent="0.25">
      <c r="A188" s="1">
        <v>185</v>
      </c>
      <c r="B188" s="13"/>
      <c r="C188" s="9"/>
      <c r="D188" s="9"/>
      <c r="E188" s="9"/>
      <c r="F188" s="10"/>
      <c r="G188" s="16" t="str">
        <f t="shared" si="23"/>
        <v/>
      </c>
      <c r="H188" s="18" t="str">
        <f t="shared" si="24"/>
        <v/>
      </c>
      <c r="I188" s="9"/>
      <c r="J188" s="11"/>
      <c r="K188" s="16" t="str">
        <f t="shared" si="1"/>
        <v/>
      </c>
      <c r="L188" s="16" t="str">
        <f>IF(C188="","",IF(G188="NO","",'FONDO PERDUTO SOSTEGNI MARZO 21'!G188*70%))</f>
        <v/>
      </c>
      <c r="M188" s="17" t="str">
        <f t="shared" si="25"/>
        <v/>
      </c>
      <c r="N188" s="12"/>
      <c r="O188" s="16" t="str">
        <f t="shared" si="26"/>
        <v/>
      </c>
      <c r="P188" t="str">
        <f t="shared" si="27"/>
        <v/>
      </c>
    </row>
    <row r="189" spans="1:16" ht="15.75" customHeight="1" x14ac:dyDescent="0.25">
      <c r="A189" s="1">
        <v>186</v>
      </c>
      <c r="B189" s="13"/>
      <c r="C189" s="9"/>
      <c r="D189" s="9"/>
      <c r="E189" s="9"/>
      <c r="F189" s="10"/>
      <c r="G189" s="16" t="str">
        <f t="shared" si="23"/>
        <v/>
      </c>
      <c r="H189" s="18" t="str">
        <f t="shared" si="24"/>
        <v/>
      </c>
      <c r="I189" s="9"/>
      <c r="J189" s="11"/>
      <c r="K189" s="16" t="str">
        <f t="shared" si="1"/>
        <v/>
      </c>
      <c r="L189" s="16" t="str">
        <f>IF(C189="","",IF(G189="NO","",'FONDO PERDUTO SOSTEGNI MARZO 21'!G189*70%))</f>
        <v/>
      </c>
      <c r="M189" s="17" t="str">
        <f t="shared" si="25"/>
        <v/>
      </c>
      <c r="N189" s="12"/>
      <c r="O189" s="16" t="str">
        <f t="shared" si="26"/>
        <v/>
      </c>
      <c r="P189" t="str">
        <f t="shared" si="27"/>
        <v/>
      </c>
    </row>
    <row r="190" spans="1:16" ht="15.75" customHeight="1" x14ac:dyDescent="0.25">
      <c r="A190" s="1">
        <v>187</v>
      </c>
      <c r="B190" s="13"/>
      <c r="C190" s="9"/>
      <c r="D190" s="9"/>
      <c r="E190" s="9"/>
      <c r="F190" s="10"/>
      <c r="G190" s="16" t="str">
        <f t="shared" si="23"/>
        <v/>
      </c>
      <c r="H190" s="18" t="str">
        <f t="shared" si="24"/>
        <v/>
      </c>
      <c r="I190" s="9"/>
      <c r="J190" s="11"/>
      <c r="K190" s="16" t="str">
        <f t="shared" si="1"/>
        <v/>
      </c>
      <c r="L190" s="16" t="str">
        <f>IF(C190="","",IF(G190="NO","",'FONDO PERDUTO SOSTEGNI MARZO 21'!G190*70%))</f>
        <v/>
      </c>
      <c r="M190" s="17" t="str">
        <f t="shared" si="25"/>
        <v/>
      </c>
      <c r="N190" s="12"/>
      <c r="O190" s="16" t="str">
        <f t="shared" si="26"/>
        <v/>
      </c>
      <c r="P190" t="str">
        <f t="shared" si="27"/>
        <v/>
      </c>
    </row>
    <row r="191" spans="1:16" ht="15.75" customHeight="1" x14ac:dyDescent="0.25">
      <c r="A191" s="1">
        <v>188</v>
      </c>
      <c r="B191" s="13"/>
      <c r="C191" s="9"/>
      <c r="D191" s="9"/>
      <c r="E191" s="9"/>
      <c r="F191" s="10"/>
      <c r="G191" s="16" t="str">
        <f t="shared" si="23"/>
        <v/>
      </c>
      <c r="H191" s="18" t="str">
        <f t="shared" si="24"/>
        <v/>
      </c>
      <c r="I191" s="9"/>
      <c r="J191" s="11"/>
      <c r="K191" s="16" t="str">
        <f t="shared" si="1"/>
        <v/>
      </c>
      <c r="L191" s="16" t="str">
        <f>IF(C191="","",IF(G191="NO","",'FONDO PERDUTO SOSTEGNI MARZO 21'!G191*70%))</f>
        <v/>
      </c>
      <c r="M191" s="17" t="str">
        <f t="shared" si="25"/>
        <v/>
      </c>
      <c r="N191" s="12"/>
      <c r="O191" s="16" t="str">
        <f t="shared" si="26"/>
        <v/>
      </c>
      <c r="P191" t="str">
        <f t="shared" si="27"/>
        <v/>
      </c>
    </row>
    <row r="192" spans="1:16" ht="15.75" customHeight="1" x14ac:dyDescent="0.25">
      <c r="A192" s="1">
        <v>189</v>
      </c>
      <c r="B192" s="13"/>
      <c r="C192" s="9"/>
      <c r="D192" s="9"/>
      <c r="E192" s="9"/>
      <c r="F192" s="10"/>
      <c r="G192" s="16" t="str">
        <f t="shared" si="23"/>
        <v/>
      </c>
      <c r="H192" s="18" t="str">
        <f t="shared" si="24"/>
        <v/>
      </c>
      <c r="I192" s="9"/>
      <c r="J192" s="11"/>
      <c r="K192" s="16" t="str">
        <f t="shared" si="1"/>
        <v/>
      </c>
      <c r="L192" s="16" t="str">
        <f>IF(C192="","",IF(G192="NO","",'FONDO PERDUTO SOSTEGNI MARZO 21'!G192*70%))</f>
        <v/>
      </c>
      <c r="M192" s="17" t="str">
        <f t="shared" si="25"/>
        <v/>
      </c>
      <c r="N192" s="12"/>
      <c r="O192" s="16" t="str">
        <f t="shared" si="26"/>
        <v/>
      </c>
      <c r="P192" t="str">
        <f t="shared" si="27"/>
        <v/>
      </c>
    </row>
    <row r="193" spans="1:16" ht="15.75" customHeight="1" x14ac:dyDescent="0.25">
      <c r="A193" s="1">
        <v>190</v>
      </c>
      <c r="B193" s="13"/>
      <c r="C193" s="9"/>
      <c r="D193" s="9"/>
      <c r="E193" s="9"/>
      <c r="F193" s="10"/>
      <c r="G193" s="16" t="str">
        <f t="shared" si="23"/>
        <v/>
      </c>
      <c r="H193" s="18" t="str">
        <f t="shared" si="24"/>
        <v/>
      </c>
      <c r="I193" s="9"/>
      <c r="J193" s="11"/>
      <c r="K193" s="16" t="str">
        <f t="shared" si="1"/>
        <v/>
      </c>
      <c r="L193" s="16" t="str">
        <f>IF(C193="","",IF(G193="NO","",'FONDO PERDUTO SOSTEGNI MARZO 21'!G193*70%))</f>
        <v/>
      </c>
      <c r="M193" s="17" t="str">
        <f t="shared" si="25"/>
        <v/>
      </c>
      <c r="N193" s="12"/>
      <c r="O193" s="16" t="str">
        <f t="shared" si="26"/>
        <v/>
      </c>
      <c r="P193" t="str">
        <f t="shared" si="27"/>
        <v/>
      </c>
    </row>
    <row r="194" spans="1:16" ht="15.75" customHeight="1" x14ac:dyDescent="0.25">
      <c r="A194" s="1">
        <v>191</v>
      </c>
      <c r="B194" s="13"/>
      <c r="C194" s="9"/>
      <c r="D194" s="9"/>
      <c r="E194" s="9"/>
      <c r="F194" s="10"/>
      <c r="G194" s="16" t="str">
        <f t="shared" si="23"/>
        <v/>
      </c>
      <c r="H194" s="18" t="str">
        <f t="shared" si="24"/>
        <v/>
      </c>
      <c r="I194" s="9"/>
      <c r="J194" s="11"/>
      <c r="K194" s="16" t="str">
        <f t="shared" si="1"/>
        <v/>
      </c>
      <c r="L194" s="16" t="str">
        <f>IF(C194="","",IF(G194="NO","",'FONDO PERDUTO SOSTEGNI MARZO 21'!G194*70%))</f>
        <v/>
      </c>
      <c r="M194" s="17" t="str">
        <f t="shared" si="25"/>
        <v/>
      </c>
      <c r="N194" s="12"/>
      <c r="O194" s="16" t="str">
        <f t="shared" si="26"/>
        <v/>
      </c>
      <c r="P194" t="str">
        <f t="shared" si="27"/>
        <v/>
      </c>
    </row>
    <row r="195" spans="1:16" ht="15.75" customHeight="1" x14ac:dyDescent="0.25">
      <c r="A195" s="1">
        <v>192</v>
      </c>
      <c r="B195" s="13"/>
      <c r="C195" s="9"/>
      <c r="D195" s="9"/>
      <c r="E195" s="9"/>
      <c r="F195" s="10"/>
      <c r="G195" s="16" t="str">
        <f t="shared" si="23"/>
        <v/>
      </c>
      <c r="H195" s="18" t="str">
        <f t="shared" si="24"/>
        <v/>
      </c>
      <c r="I195" s="9"/>
      <c r="J195" s="11"/>
      <c r="K195" s="16" t="str">
        <f t="shared" si="1"/>
        <v/>
      </c>
      <c r="L195" s="16" t="str">
        <f>IF(C195="","",IF(G195="NO","",'FONDO PERDUTO SOSTEGNI MARZO 21'!G195*70%))</f>
        <v/>
      </c>
      <c r="M195" s="17" t="str">
        <f t="shared" si="25"/>
        <v/>
      </c>
      <c r="N195" s="12"/>
      <c r="O195" s="16" t="str">
        <f t="shared" si="26"/>
        <v/>
      </c>
      <c r="P195" t="str">
        <f t="shared" si="27"/>
        <v/>
      </c>
    </row>
    <row r="196" spans="1:16" ht="15.75" customHeight="1" x14ac:dyDescent="0.25">
      <c r="A196" s="1">
        <v>193</v>
      </c>
      <c r="B196" s="13"/>
      <c r="C196" s="9"/>
      <c r="D196" s="9"/>
      <c r="E196" s="9"/>
      <c r="F196" s="10"/>
      <c r="G196" s="16" t="str">
        <f t="shared" si="23"/>
        <v/>
      </c>
      <c r="H196" s="18" t="str">
        <f t="shared" ref="H196:H203" si="28">IF(C196="","",IF(C196&lt;=_1,_1P,IF(C196&lt;=_2,_2P,IF(C196&lt;=_3,_3P,IF(C196&lt;=_4,_4P,IF(C196&lt;=_5,_5P,0))))))</f>
        <v/>
      </c>
      <c r="I196" s="9"/>
      <c r="J196" s="11"/>
      <c r="K196" s="16" t="str">
        <f t="shared" si="1"/>
        <v/>
      </c>
      <c r="L196" s="16" t="str">
        <f>IF(C196="","",IF(G196="NO","",'FONDO PERDUTO SOSTEGNI MARZO 21'!G196*70%))</f>
        <v/>
      </c>
      <c r="M196" s="17" t="str">
        <f t="shared" ref="M196:M203" si="29">IF(C196="","",IF(AND(C196&gt;limite,E196&lt;&gt;"S"),"NO",IF(OR(F196=0,E196="S"),"SI",IF(K196&lt;=L196,"SI","NO"))))</f>
        <v/>
      </c>
      <c r="N196" s="12"/>
      <c r="O196" s="16" t="str">
        <f t="shared" ref="O196:O203" si="30">IF(C196="","",IF(G196="NO",IF(N196=PF,1000,2000),IF(M196="NO",0,IF(K196&gt;L196,IF(N196=PF,1000,2000),MIN(CONTRMAX,MAX(P196,(G196-K196)*H196))))))</f>
        <v/>
      </c>
      <c r="P196" t="str">
        <f t="shared" ref="P196:P203" si="31">IF(N196="","",IF(N196=PF,1000,2000))</f>
        <v/>
      </c>
    </row>
    <row r="197" spans="1:16" ht="15.75" customHeight="1" x14ac:dyDescent="0.25">
      <c r="A197" s="1">
        <v>194</v>
      </c>
      <c r="B197" s="13"/>
      <c r="C197" s="9"/>
      <c r="D197" s="9"/>
      <c r="E197" s="9"/>
      <c r="F197" s="10"/>
      <c r="G197" s="16" t="str">
        <f t="shared" ref="G197:G203" si="32">IF(C197="","",IF(F197=0,"NO",D197/F197))</f>
        <v/>
      </c>
      <c r="H197" s="18" t="str">
        <f t="shared" si="28"/>
        <v/>
      </c>
      <c r="I197" s="9"/>
      <c r="J197" s="11"/>
      <c r="K197" s="16" t="str">
        <f t="shared" si="1"/>
        <v/>
      </c>
      <c r="L197" s="16" t="str">
        <f>IF(C197="","",IF(G197="NO","",'FONDO PERDUTO SOSTEGNI MARZO 21'!G197*70%))</f>
        <v/>
      </c>
      <c r="M197" s="17" t="str">
        <f t="shared" si="29"/>
        <v/>
      </c>
      <c r="N197" s="12"/>
      <c r="O197" s="16" t="str">
        <f t="shared" si="30"/>
        <v/>
      </c>
      <c r="P197" t="str">
        <f t="shared" si="31"/>
        <v/>
      </c>
    </row>
    <row r="198" spans="1:16" ht="15.75" customHeight="1" x14ac:dyDescent="0.25">
      <c r="A198" s="1">
        <v>195</v>
      </c>
      <c r="B198" s="13"/>
      <c r="C198" s="9"/>
      <c r="D198" s="9"/>
      <c r="E198" s="9"/>
      <c r="F198" s="10"/>
      <c r="G198" s="16" t="str">
        <f t="shared" si="32"/>
        <v/>
      </c>
      <c r="H198" s="18" t="str">
        <f t="shared" si="28"/>
        <v/>
      </c>
      <c r="I198" s="9"/>
      <c r="J198" s="11"/>
      <c r="K198" s="16" t="str">
        <f t="shared" si="1"/>
        <v/>
      </c>
      <c r="L198" s="16" t="str">
        <f>IF(C198="","",IF(G198="NO","",'FONDO PERDUTO SOSTEGNI MARZO 21'!G198*70%))</f>
        <v/>
      </c>
      <c r="M198" s="17" t="str">
        <f t="shared" si="29"/>
        <v/>
      </c>
      <c r="N198" s="12"/>
      <c r="O198" s="16" t="str">
        <f t="shared" si="30"/>
        <v/>
      </c>
      <c r="P198" t="str">
        <f t="shared" si="31"/>
        <v/>
      </c>
    </row>
    <row r="199" spans="1:16" ht="15.75" customHeight="1" x14ac:dyDescent="0.25">
      <c r="A199" s="1">
        <v>196</v>
      </c>
      <c r="B199" s="13"/>
      <c r="C199" s="9"/>
      <c r="D199" s="9"/>
      <c r="E199" s="9"/>
      <c r="F199" s="10"/>
      <c r="G199" s="16" t="str">
        <f t="shared" si="32"/>
        <v/>
      </c>
      <c r="H199" s="18" t="str">
        <f t="shared" si="28"/>
        <v/>
      </c>
      <c r="I199" s="9"/>
      <c r="J199" s="11"/>
      <c r="K199" s="16" t="str">
        <f t="shared" si="1"/>
        <v/>
      </c>
      <c r="L199" s="16" t="str">
        <f>IF(C199="","",IF(G199="NO","",'FONDO PERDUTO SOSTEGNI MARZO 21'!G199*70%))</f>
        <v/>
      </c>
      <c r="M199" s="17" t="str">
        <f t="shared" si="29"/>
        <v/>
      </c>
      <c r="N199" s="12"/>
      <c r="O199" s="16" t="str">
        <f t="shared" si="30"/>
        <v/>
      </c>
      <c r="P199" t="str">
        <f t="shared" si="31"/>
        <v/>
      </c>
    </row>
    <row r="200" spans="1:16" ht="15.75" customHeight="1" x14ac:dyDescent="0.25">
      <c r="A200" s="1">
        <v>197</v>
      </c>
      <c r="B200" s="13"/>
      <c r="C200" s="9"/>
      <c r="D200" s="9"/>
      <c r="E200" s="9"/>
      <c r="F200" s="10"/>
      <c r="G200" s="16" t="str">
        <f t="shared" si="32"/>
        <v/>
      </c>
      <c r="H200" s="18" t="str">
        <f t="shared" si="28"/>
        <v/>
      </c>
      <c r="I200" s="9"/>
      <c r="J200" s="11"/>
      <c r="K200" s="16" t="str">
        <f t="shared" si="1"/>
        <v/>
      </c>
      <c r="L200" s="16" t="str">
        <f>IF(C200="","",IF(G200="NO","",'FONDO PERDUTO SOSTEGNI MARZO 21'!G200*70%))</f>
        <v/>
      </c>
      <c r="M200" s="17" t="str">
        <f t="shared" si="29"/>
        <v/>
      </c>
      <c r="N200" s="12"/>
      <c r="O200" s="16" t="str">
        <f t="shared" si="30"/>
        <v/>
      </c>
      <c r="P200" t="str">
        <f t="shared" si="31"/>
        <v/>
      </c>
    </row>
    <row r="201" spans="1:16" ht="15.75" customHeight="1" x14ac:dyDescent="0.25">
      <c r="A201" s="1">
        <v>198</v>
      </c>
      <c r="B201" s="13"/>
      <c r="C201" s="9"/>
      <c r="D201" s="9"/>
      <c r="E201" s="9"/>
      <c r="F201" s="10"/>
      <c r="G201" s="16" t="str">
        <f t="shared" si="32"/>
        <v/>
      </c>
      <c r="H201" s="18" t="str">
        <f t="shared" si="28"/>
        <v/>
      </c>
      <c r="I201" s="9"/>
      <c r="J201" s="11"/>
      <c r="K201" s="16" t="str">
        <f t="shared" si="1"/>
        <v/>
      </c>
      <c r="L201" s="16" t="str">
        <f>IF(C201="","",IF(G201="NO","",'FONDO PERDUTO SOSTEGNI MARZO 21'!G201*70%))</f>
        <v/>
      </c>
      <c r="M201" s="17" t="str">
        <f t="shared" si="29"/>
        <v/>
      </c>
      <c r="N201" s="12"/>
      <c r="O201" s="16" t="str">
        <f t="shared" si="30"/>
        <v/>
      </c>
      <c r="P201" t="str">
        <f t="shared" si="31"/>
        <v/>
      </c>
    </row>
    <row r="202" spans="1:16" ht="15.75" customHeight="1" x14ac:dyDescent="0.25">
      <c r="A202" s="1">
        <v>199</v>
      </c>
      <c r="B202" s="13"/>
      <c r="C202" s="9"/>
      <c r="D202" s="9"/>
      <c r="E202" s="9"/>
      <c r="F202" s="10"/>
      <c r="G202" s="16" t="str">
        <f t="shared" si="32"/>
        <v/>
      </c>
      <c r="H202" s="18" t="str">
        <f t="shared" si="28"/>
        <v/>
      </c>
      <c r="I202" s="9"/>
      <c r="J202" s="11"/>
      <c r="K202" s="16" t="str">
        <f t="shared" si="1"/>
        <v/>
      </c>
      <c r="L202" s="16" t="str">
        <f>IF(C202="","",IF(G202="NO","",'FONDO PERDUTO SOSTEGNI MARZO 21'!G202*70%))</f>
        <v/>
      </c>
      <c r="M202" s="17" t="str">
        <f t="shared" si="29"/>
        <v/>
      </c>
      <c r="N202" s="12"/>
      <c r="O202" s="16" t="str">
        <f t="shared" si="30"/>
        <v/>
      </c>
      <c r="P202" t="str">
        <f t="shared" si="31"/>
        <v/>
      </c>
    </row>
    <row r="203" spans="1:16" ht="15.75" customHeight="1" x14ac:dyDescent="0.25">
      <c r="A203" s="1">
        <v>200</v>
      </c>
      <c r="B203" s="13"/>
      <c r="C203" s="9"/>
      <c r="D203" s="9"/>
      <c r="E203" s="9"/>
      <c r="F203" s="10"/>
      <c r="G203" s="16" t="str">
        <f t="shared" si="32"/>
        <v/>
      </c>
      <c r="H203" s="18" t="str">
        <f t="shared" si="28"/>
        <v/>
      </c>
      <c r="I203" s="9"/>
      <c r="J203" s="11"/>
      <c r="K203" s="16" t="str">
        <f t="shared" si="1"/>
        <v/>
      </c>
      <c r="L203" s="16" t="str">
        <f>IF(C203="","",IF(G203="NO","",'FONDO PERDUTO SOSTEGNI MARZO 21'!G203*70%))</f>
        <v/>
      </c>
      <c r="M203" s="17" t="str">
        <f t="shared" si="29"/>
        <v/>
      </c>
      <c r="N203" s="12"/>
      <c r="O203" s="16" t="str">
        <f t="shared" si="30"/>
        <v/>
      </c>
      <c r="P203" t="str">
        <f t="shared" si="31"/>
        <v/>
      </c>
    </row>
  </sheetData>
  <mergeCells count="2">
    <mergeCell ref="A1:O1"/>
    <mergeCell ref="B2:O2"/>
  </mergeCells>
  <conditionalFormatting sqref="M3:M203">
    <cfRule type="cellIs" dxfId="0" priority="1" operator="equal">
      <formula>"SI"</formula>
    </cfRule>
  </conditionalFormatting>
  <dataValidations count="5">
    <dataValidation type="decimal" allowBlank="1" showInputMessage="1" showErrorMessage="1" prompt="ATTENZIONE: NUMERO MESI NON CORRETTO" sqref="F203" xr:uid="{00000000-0002-0000-0000-000000000000}">
      <formula1>0</formula1>
      <formula2>12</formula2>
    </dataValidation>
    <dataValidation type="list" allowBlank="1" showErrorMessage="1" sqref="N4:N203" xr:uid="{00000000-0002-0000-0000-000001000000}">
      <formula1>CHI</formula1>
    </dataValidation>
    <dataValidation type="decimal" allowBlank="1" showInputMessage="1" showErrorMessage="1" error="ATTENZIONE: NUMERO MESI NON CORRETTO" sqref="F4:F202" xr:uid="{00000000-0002-0000-0000-000002000000}">
      <formula1>0</formula1>
      <formula2>12</formula2>
    </dataValidation>
    <dataValidation type="decimal" allowBlank="1" showInputMessage="1" showErrorMessage="1" error="ATTENZIONE: NUMERO MESI NON CORRETTO" sqref="J4:J203" xr:uid="{00000000-0002-0000-0000-000003000000}">
      <formula1>1</formula1>
      <formula2>12</formula2>
    </dataValidation>
    <dataValidation type="list" allowBlank="1" showInputMessage="1" showErrorMessage="1" sqref="E4:E203" xr:uid="{00000000-0002-0000-0000-000004000000}">
      <formula1>SN</formula1>
    </dataValidation>
  </dataValidations>
  <pageMargins left="0.7" right="0.7" top="0.75" bottom="0.75" header="0" footer="0"/>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0"/>
  <sheetViews>
    <sheetView workbookViewId="0">
      <selection activeCell="I17" sqref="I17"/>
    </sheetView>
  </sheetViews>
  <sheetFormatPr defaultColWidth="14.42578125" defaultRowHeight="15" customHeight="1" x14ac:dyDescent="0.25"/>
  <cols>
    <col min="1" max="1" width="12.7109375" customWidth="1"/>
    <col min="2" max="5" width="8.7109375" customWidth="1"/>
    <col min="6" max="6" width="10.140625" customWidth="1"/>
    <col min="7" max="11" width="8.7109375" customWidth="1"/>
  </cols>
  <sheetData>
    <row r="1" spans="1:7" x14ac:dyDescent="0.25">
      <c r="A1" s="6">
        <v>10000000</v>
      </c>
      <c r="B1" t="s">
        <v>12</v>
      </c>
      <c r="F1" s="7"/>
    </row>
    <row r="2" spans="1:7" x14ac:dyDescent="0.25">
      <c r="B2" t="s">
        <v>10</v>
      </c>
      <c r="F2" s="7"/>
    </row>
    <row r="3" spans="1:7" x14ac:dyDescent="0.25">
      <c r="F3" s="7"/>
    </row>
    <row r="4" spans="1:7" x14ac:dyDescent="0.25">
      <c r="F4" s="7">
        <v>100000</v>
      </c>
      <c r="G4" s="8">
        <v>0.6</v>
      </c>
    </row>
    <row r="5" spans="1:7" x14ac:dyDescent="0.25">
      <c r="F5" s="7">
        <v>400000</v>
      </c>
      <c r="G5" s="8">
        <v>0.5</v>
      </c>
    </row>
    <row r="6" spans="1:7" x14ac:dyDescent="0.25">
      <c r="F6" s="7">
        <v>1000000</v>
      </c>
      <c r="G6" s="8">
        <v>0.4</v>
      </c>
    </row>
    <row r="7" spans="1:7" x14ac:dyDescent="0.25">
      <c r="F7" s="7">
        <v>5000000</v>
      </c>
      <c r="G7" s="8">
        <v>0.3</v>
      </c>
    </row>
    <row r="8" spans="1:7" x14ac:dyDescent="0.25">
      <c r="A8" s="6">
        <v>150000</v>
      </c>
      <c r="F8" s="7">
        <v>10000000</v>
      </c>
      <c r="G8" s="8">
        <v>0.2</v>
      </c>
    </row>
    <row r="9" spans="1:7" x14ac:dyDescent="0.25">
      <c r="F9" s="7"/>
    </row>
    <row r="10" spans="1:7" x14ac:dyDescent="0.25">
      <c r="B10" s="15" t="s">
        <v>13</v>
      </c>
      <c r="F10" s="7"/>
    </row>
    <row r="11" spans="1:7" x14ac:dyDescent="0.25">
      <c r="B11" s="15" t="s">
        <v>14</v>
      </c>
      <c r="F11" s="7"/>
    </row>
    <row r="12" spans="1:7" x14ac:dyDescent="0.25">
      <c r="F12" s="7"/>
    </row>
    <row r="13" spans="1:7" x14ac:dyDescent="0.25">
      <c r="F13" s="7"/>
    </row>
    <row r="14" spans="1:7" x14ac:dyDescent="0.25">
      <c r="F14" s="7"/>
    </row>
    <row r="15" spans="1:7" x14ac:dyDescent="0.25">
      <c r="F15" s="7"/>
    </row>
    <row r="16" spans="1:7" x14ac:dyDescent="0.25">
      <c r="F16" s="7"/>
    </row>
    <row r="17" spans="6:6" x14ac:dyDescent="0.25">
      <c r="F17" s="7"/>
    </row>
    <row r="18" spans="6:6" x14ac:dyDescent="0.25">
      <c r="F18" s="7"/>
    </row>
    <row r="19" spans="6:6" x14ac:dyDescent="0.25">
      <c r="F19" s="7"/>
    </row>
    <row r="20" spans="6:6" x14ac:dyDescent="0.25">
      <c r="F20" s="7"/>
    </row>
    <row r="21" spans="6:6" ht="15.75" customHeight="1" x14ac:dyDescent="0.25">
      <c r="F21" s="7"/>
    </row>
    <row r="22" spans="6:6" ht="15.75" customHeight="1" x14ac:dyDescent="0.25">
      <c r="F22" s="7"/>
    </row>
    <row r="23" spans="6:6" ht="15.75" customHeight="1" x14ac:dyDescent="0.25">
      <c r="F23" s="7"/>
    </row>
    <row r="24" spans="6:6" ht="15.75" customHeight="1" x14ac:dyDescent="0.25">
      <c r="F24" s="7"/>
    </row>
    <row r="25" spans="6:6" ht="15.75" customHeight="1" x14ac:dyDescent="0.25">
      <c r="F25" s="7"/>
    </row>
    <row r="26" spans="6:6" ht="15.75" customHeight="1" x14ac:dyDescent="0.25">
      <c r="F26" s="7"/>
    </row>
    <row r="27" spans="6:6" ht="15.75" customHeight="1" x14ac:dyDescent="0.25">
      <c r="F27" s="7"/>
    </row>
    <row r="28" spans="6:6" ht="15.75" customHeight="1" x14ac:dyDescent="0.25">
      <c r="F28" s="7"/>
    </row>
    <row r="29" spans="6:6" ht="15.75" customHeight="1" x14ac:dyDescent="0.25">
      <c r="F29" s="7"/>
    </row>
    <row r="30" spans="6:6" ht="15.75" customHeight="1" x14ac:dyDescent="0.25">
      <c r="F30" s="7"/>
    </row>
    <row r="31" spans="6:6" ht="15.75" customHeight="1" x14ac:dyDescent="0.25">
      <c r="F31" s="7"/>
    </row>
    <row r="32" spans="6:6" ht="15.75" customHeight="1" x14ac:dyDescent="0.25">
      <c r="F32" s="7"/>
    </row>
    <row r="33" spans="6:6" ht="15.75" customHeight="1" x14ac:dyDescent="0.25">
      <c r="F33" s="7"/>
    </row>
    <row r="34" spans="6:6" ht="15.75" customHeight="1" x14ac:dyDescent="0.25">
      <c r="F34" s="7"/>
    </row>
    <row r="35" spans="6:6" ht="15.75" customHeight="1" x14ac:dyDescent="0.25">
      <c r="F35" s="7"/>
    </row>
    <row r="36" spans="6:6" ht="15.75" customHeight="1" x14ac:dyDescent="0.25">
      <c r="F36" s="7"/>
    </row>
    <row r="37" spans="6:6" ht="15.75" customHeight="1" x14ac:dyDescent="0.25">
      <c r="F37" s="7"/>
    </row>
    <row r="38" spans="6:6" ht="15.75" customHeight="1" x14ac:dyDescent="0.25">
      <c r="F38" s="7"/>
    </row>
    <row r="39" spans="6:6" ht="15.75" customHeight="1" x14ac:dyDescent="0.25">
      <c r="F39" s="7"/>
    </row>
    <row r="40" spans="6:6" ht="15.75" customHeight="1" x14ac:dyDescent="0.25">
      <c r="F40" s="7"/>
    </row>
    <row r="41" spans="6:6" ht="15.75" customHeight="1" x14ac:dyDescent="0.25">
      <c r="F41" s="7"/>
    </row>
    <row r="42" spans="6:6" ht="15.75" customHeight="1" x14ac:dyDescent="0.25">
      <c r="F42" s="7"/>
    </row>
    <row r="43" spans="6:6" ht="15.75" customHeight="1" x14ac:dyDescent="0.25">
      <c r="F43" s="7"/>
    </row>
    <row r="44" spans="6:6" ht="15.75" customHeight="1" x14ac:dyDescent="0.25">
      <c r="F44" s="7"/>
    </row>
    <row r="45" spans="6:6" ht="15.75" customHeight="1" x14ac:dyDescent="0.25">
      <c r="F45" s="7"/>
    </row>
    <row r="46" spans="6:6" ht="15.75" customHeight="1" x14ac:dyDescent="0.25">
      <c r="F46" s="7"/>
    </row>
    <row r="47" spans="6:6" ht="15.75" customHeight="1" x14ac:dyDescent="0.25">
      <c r="F47" s="7"/>
    </row>
    <row r="48" spans="6:6" ht="15.75" customHeight="1" x14ac:dyDescent="0.25">
      <c r="F48" s="7"/>
    </row>
    <row r="49" spans="6:6" ht="15.75" customHeight="1" x14ac:dyDescent="0.25">
      <c r="F49" s="7"/>
    </row>
    <row r="50" spans="6:6" ht="15.75" customHeight="1" x14ac:dyDescent="0.25">
      <c r="F50" s="7"/>
    </row>
    <row r="51" spans="6:6" ht="15.75" customHeight="1" x14ac:dyDescent="0.25">
      <c r="F51" s="7"/>
    </row>
    <row r="52" spans="6:6" ht="15.75" customHeight="1" x14ac:dyDescent="0.25">
      <c r="F52" s="7"/>
    </row>
    <row r="53" spans="6:6" ht="15.75" customHeight="1" x14ac:dyDescent="0.25">
      <c r="F53" s="7"/>
    </row>
    <row r="54" spans="6:6" ht="15.75" customHeight="1" x14ac:dyDescent="0.25">
      <c r="F54" s="7"/>
    </row>
    <row r="55" spans="6:6" ht="15.75" customHeight="1" x14ac:dyDescent="0.25">
      <c r="F55" s="7"/>
    </row>
    <row r="56" spans="6:6" ht="15.75" customHeight="1" x14ac:dyDescent="0.25">
      <c r="F56" s="7"/>
    </row>
    <row r="57" spans="6:6" ht="15.75" customHeight="1" x14ac:dyDescent="0.25">
      <c r="F57" s="7"/>
    </row>
    <row r="58" spans="6:6" ht="15.75" customHeight="1" x14ac:dyDescent="0.25">
      <c r="F58" s="7"/>
    </row>
    <row r="59" spans="6:6" ht="15.75" customHeight="1" x14ac:dyDescent="0.25">
      <c r="F59" s="7"/>
    </row>
    <row r="60" spans="6:6" ht="15.75" customHeight="1" x14ac:dyDescent="0.25">
      <c r="F60" s="7"/>
    </row>
    <row r="61" spans="6:6" ht="15.75" customHeight="1" x14ac:dyDescent="0.25">
      <c r="F61" s="7"/>
    </row>
    <row r="62" spans="6:6" ht="15.75" customHeight="1" x14ac:dyDescent="0.25">
      <c r="F62" s="7"/>
    </row>
    <row r="63" spans="6:6" ht="15.75" customHeight="1" x14ac:dyDescent="0.25">
      <c r="F63" s="7"/>
    </row>
    <row r="64" spans="6:6" ht="15.75" customHeight="1" x14ac:dyDescent="0.25">
      <c r="F64" s="7"/>
    </row>
    <row r="65" spans="6:6" ht="15.75" customHeight="1" x14ac:dyDescent="0.25">
      <c r="F65" s="7"/>
    </row>
    <row r="66" spans="6:6" ht="15.75" customHeight="1" x14ac:dyDescent="0.25">
      <c r="F66" s="7"/>
    </row>
    <row r="67" spans="6:6" ht="15.75" customHeight="1" x14ac:dyDescent="0.25">
      <c r="F67" s="7"/>
    </row>
    <row r="68" spans="6:6" ht="15.75" customHeight="1" x14ac:dyDescent="0.25">
      <c r="F68" s="7"/>
    </row>
    <row r="69" spans="6:6" ht="15.75" customHeight="1" x14ac:dyDescent="0.25">
      <c r="F69" s="7"/>
    </row>
    <row r="70" spans="6:6" ht="15.75" customHeight="1" x14ac:dyDescent="0.25">
      <c r="F70" s="7"/>
    </row>
    <row r="71" spans="6:6" ht="15.75" customHeight="1" x14ac:dyDescent="0.25">
      <c r="F71" s="7"/>
    </row>
    <row r="72" spans="6:6" ht="15.75" customHeight="1" x14ac:dyDescent="0.25">
      <c r="F72" s="7"/>
    </row>
    <row r="73" spans="6:6" ht="15.75" customHeight="1" x14ac:dyDescent="0.25">
      <c r="F73" s="7"/>
    </row>
    <row r="74" spans="6:6" ht="15.75" customHeight="1" x14ac:dyDescent="0.25">
      <c r="F74" s="7"/>
    </row>
    <row r="75" spans="6:6" ht="15.75" customHeight="1" x14ac:dyDescent="0.25">
      <c r="F75" s="7"/>
    </row>
    <row r="76" spans="6:6" ht="15.75" customHeight="1" x14ac:dyDescent="0.25">
      <c r="F76" s="7"/>
    </row>
    <row r="77" spans="6:6" ht="15.75" customHeight="1" x14ac:dyDescent="0.25">
      <c r="F77" s="7"/>
    </row>
    <row r="78" spans="6:6" ht="15.75" customHeight="1" x14ac:dyDescent="0.25">
      <c r="F78" s="7"/>
    </row>
    <row r="79" spans="6:6" ht="15.75" customHeight="1" x14ac:dyDescent="0.25">
      <c r="F79" s="7"/>
    </row>
    <row r="80" spans="6:6" ht="15.75" customHeight="1" x14ac:dyDescent="0.25">
      <c r="F80" s="7"/>
    </row>
    <row r="81" spans="6:6" ht="15.75" customHeight="1" x14ac:dyDescent="0.25">
      <c r="F81" s="7"/>
    </row>
    <row r="82" spans="6:6" ht="15.75" customHeight="1" x14ac:dyDescent="0.25">
      <c r="F82" s="7"/>
    </row>
    <row r="83" spans="6:6" ht="15.75" customHeight="1" x14ac:dyDescent="0.25">
      <c r="F83" s="7"/>
    </row>
    <row r="84" spans="6:6" ht="15.75" customHeight="1" x14ac:dyDescent="0.25">
      <c r="F84" s="7"/>
    </row>
    <row r="85" spans="6:6" ht="15.75" customHeight="1" x14ac:dyDescent="0.25">
      <c r="F85" s="7"/>
    </row>
    <row r="86" spans="6:6" ht="15.75" customHeight="1" x14ac:dyDescent="0.25">
      <c r="F86" s="7"/>
    </row>
    <row r="87" spans="6:6" ht="15.75" customHeight="1" x14ac:dyDescent="0.25">
      <c r="F87" s="7"/>
    </row>
    <row r="88" spans="6:6" ht="15.75" customHeight="1" x14ac:dyDescent="0.25">
      <c r="F88" s="7"/>
    </row>
    <row r="89" spans="6:6" ht="15.75" customHeight="1" x14ac:dyDescent="0.25">
      <c r="F89" s="7"/>
    </row>
    <row r="90" spans="6:6" ht="15.75" customHeight="1" x14ac:dyDescent="0.25">
      <c r="F90" s="7"/>
    </row>
    <row r="91" spans="6:6" ht="15.75" customHeight="1" x14ac:dyDescent="0.25">
      <c r="F91" s="7"/>
    </row>
    <row r="92" spans="6:6" ht="15.75" customHeight="1" x14ac:dyDescent="0.25">
      <c r="F92" s="7"/>
    </row>
    <row r="93" spans="6:6" ht="15.75" customHeight="1" x14ac:dyDescent="0.25">
      <c r="F93" s="7"/>
    </row>
    <row r="94" spans="6:6" ht="15.75" customHeight="1" x14ac:dyDescent="0.25">
      <c r="F94" s="7"/>
    </row>
    <row r="95" spans="6:6" ht="15.75" customHeight="1" x14ac:dyDescent="0.25">
      <c r="F95" s="7"/>
    </row>
    <row r="96" spans="6:6" ht="15.75" customHeight="1" x14ac:dyDescent="0.25">
      <c r="F96" s="7"/>
    </row>
    <row r="97" spans="6:6" ht="15.75" customHeight="1" x14ac:dyDescent="0.25">
      <c r="F97" s="7"/>
    </row>
    <row r="98" spans="6:6" ht="15.75" customHeight="1" x14ac:dyDescent="0.25">
      <c r="F98" s="7"/>
    </row>
    <row r="99" spans="6:6" ht="15.75" customHeight="1" x14ac:dyDescent="0.25">
      <c r="F99" s="7"/>
    </row>
    <row r="100" spans="6:6" ht="15.75" customHeight="1" x14ac:dyDescent="0.25">
      <c r="F100" s="7"/>
    </row>
  </sheetData>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1:A100"/>
  <sheetViews>
    <sheetView workbookViewId="0"/>
  </sheetViews>
  <sheetFormatPr defaultColWidth="14.42578125" defaultRowHeight="15" customHeight="1" x14ac:dyDescent="0.25"/>
  <cols>
    <col min="1" max="11" width="8.7109375" customWidth="1"/>
  </cols>
  <sheetData>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sheetData>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5210BFD3EB52414E89488386D5BA3929" ma:contentTypeVersion="11" ma:contentTypeDescription="Creare un nuovo documento." ma:contentTypeScope="" ma:versionID="56625dec2df5b55c890377b2473bec63">
  <xsd:schema xmlns:xsd="http://www.w3.org/2001/XMLSchema" xmlns:xs="http://www.w3.org/2001/XMLSchema" xmlns:p="http://schemas.microsoft.com/office/2006/metadata/properties" xmlns:ns2="03db189a-69ac-409c-b5e2-1baa0540bec6" xmlns:ns3="5e5fff0c-3839-4f4d-bc50-d52dcd67370f" targetNamespace="http://schemas.microsoft.com/office/2006/metadata/properties" ma:root="true" ma:fieldsID="5ff8ae3bcf2d763adbfdde205f99f7df" ns2:_="" ns3:_="">
    <xsd:import namespace="03db189a-69ac-409c-b5e2-1baa0540bec6"/>
    <xsd:import namespace="5e5fff0c-3839-4f4d-bc50-d52dcd67370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db189a-69ac-409c-b5e2-1baa0540be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e5fff0c-3839-4f4d-bc50-d52dcd67370f"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0BCD656-326F-4267-9F21-E353BBCB22B7}"/>
</file>

<file path=customXml/itemProps2.xml><?xml version="1.0" encoding="utf-8"?>
<ds:datastoreItem xmlns:ds="http://schemas.openxmlformats.org/officeDocument/2006/customXml" ds:itemID="{EBFF1433-2B67-4198-9BF3-FC78B9D22217}"/>
</file>

<file path=customXml/itemProps3.xml><?xml version="1.0" encoding="utf-8"?>
<ds:datastoreItem xmlns:ds="http://schemas.openxmlformats.org/officeDocument/2006/customXml" ds:itemID="{B89636C8-27AA-425F-B56E-620090D2887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18</vt:i4>
      </vt:variant>
    </vt:vector>
  </HeadingPairs>
  <TitlesOfParts>
    <vt:vector size="21" baseType="lpstr">
      <vt:lpstr>FONDO PERDUTO SOSTEGNI MARZO 21</vt:lpstr>
      <vt:lpstr>Foglio2</vt:lpstr>
      <vt:lpstr>Foglio3</vt:lpstr>
      <vt:lpstr>_1</vt:lpstr>
      <vt:lpstr>_1P</vt:lpstr>
      <vt:lpstr>_2</vt:lpstr>
      <vt:lpstr>_2P</vt:lpstr>
      <vt:lpstr>_3</vt:lpstr>
      <vt:lpstr>_3P</vt:lpstr>
      <vt:lpstr>_4</vt:lpstr>
      <vt:lpstr>_4P</vt:lpstr>
      <vt:lpstr>_5</vt:lpstr>
      <vt:lpstr>_5P</vt:lpstr>
      <vt:lpstr>CHI</vt:lpstr>
      <vt:lpstr>CONTRMAX</vt:lpstr>
      <vt:lpstr>FASCE</vt:lpstr>
      <vt:lpstr>limite</vt:lpstr>
      <vt:lpstr>PERCENTUALI</vt:lpstr>
      <vt:lpstr>PF</vt:lpstr>
      <vt:lpstr>SD</vt:lpstr>
      <vt:lpstr>SN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 Windows</dc:creator>
  <cp:lastModifiedBy>Gianmarco Nargiso</cp:lastModifiedBy>
  <dcterms:created xsi:type="dcterms:W3CDTF">2020-04-09T09:13:01Z</dcterms:created>
  <dcterms:modified xsi:type="dcterms:W3CDTF">2021-03-26T14:31:08Z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0x0101005210BFD3EB52414E89488386D5BA3929</vt:lpwstr>
  </property>
</Properties>
</file>